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I\Downloads\"/>
    </mc:Choice>
  </mc:AlternateContent>
  <xr:revisionPtr revIDLastSave="0" documentId="13_ncr:1_{0C2FAFB5-7D59-4C69-B1CD-D1F63E1BA12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4" i="1" l="1"/>
  <c r="F80" i="1" l="1"/>
  <c r="B290" i="1" l="1"/>
  <c r="A290" i="1"/>
  <c r="J289" i="1"/>
  <c r="I289" i="1"/>
  <c r="H289" i="1"/>
  <c r="G289" i="1"/>
  <c r="F289" i="1"/>
  <c r="B280" i="1"/>
  <c r="A280" i="1"/>
  <c r="L290" i="1"/>
  <c r="J279" i="1"/>
  <c r="J290" i="1" s="1"/>
  <c r="I279" i="1"/>
  <c r="I290" i="1" s="1"/>
  <c r="H279" i="1"/>
  <c r="H290" i="1" s="1"/>
  <c r="G279" i="1"/>
  <c r="G290" i="1" s="1"/>
  <c r="F279" i="1"/>
  <c r="B271" i="1"/>
  <c r="A271" i="1"/>
  <c r="J270" i="1"/>
  <c r="I270" i="1"/>
  <c r="H270" i="1"/>
  <c r="G270" i="1"/>
  <c r="F270" i="1"/>
  <c r="B261" i="1"/>
  <c r="A261" i="1"/>
  <c r="L271" i="1"/>
  <c r="J260" i="1"/>
  <c r="I260" i="1"/>
  <c r="H260" i="1"/>
  <c r="G260" i="1"/>
  <c r="F260" i="1"/>
  <c r="B252" i="1"/>
  <c r="A252" i="1"/>
  <c r="J251" i="1"/>
  <c r="I251" i="1"/>
  <c r="H251" i="1"/>
  <c r="G251" i="1"/>
  <c r="F251" i="1"/>
  <c r="B242" i="1"/>
  <c r="A242" i="1"/>
  <c r="L252" i="1"/>
  <c r="J241" i="1"/>
  <c r="J252" i="1" s="1"/>
  <c r="I241" i="1"/>
  <c r="I252" i="1" s="1"/>
  <c r="H241" i="1"/>
  <c r="H252" i="1" s="1"/>
  <c r="G241" i="1"/>
  <c r="F241" i="1"/>
  <c r="B233" i="1"/>
  <c r="A233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G222" i="1"/>
  <c r="F222" i="1"/>
  <c r="B214" i="1"/>
  <c r="A214" i="1"/>
  <c r="J213" i="1"/>
  <c r="I213" i="1"/>
  <c r="H213" i="1"/>
  <c r="G213" i="1"/>
  <c r="F213" i="1"/>
  <c r="B204" i="1"/>
  <c r="A204" i="1"/>
  <c r="L214" i="1"/>
  <c r="J203" i="1"/>
  <c r="I203" i="1"/>
  <c r="H203" i="1"/>
  <c r="G203" i="1"/>
  <c r="F203" i="1"/>
  <c r="F51" i="1"/>
  <c r="F214" i="1" l="1"/>
  <c r="G214" i="1"/>
  <c r="H214" i="1"/>
  <c r="G233" i="1"/>
  <c r="I214" i="1"/>
  <c r="G252" i="1"/>
  <c r="J214" i="1"/>
  <c r="F252" i="1"/>
  <c r="H233" i="1"/>
  <c r="F233" i="1"/>
  <c r="G271" i="1"/>
  <c r="I271" i="1"/>
  <c r="F271" i="1"/>
  <c r="H271" i="1"/>
  <c r="J271" i="1"/>
  <c r="F290" i="1"/>
  <c r="B195" i="1"/>
  <c r="A195" i="1"/>
  <c r="J194" i="1"/>
  <c r="I194" i="1"/>
  <c r="H194" i="1"/>
  <c r="G194" i="1"/>
  <c r="F194" i="1"/>
  <c r="F195" i="1" s="1"/>
  <c r="B185" i="1"/>
  <c r="A185" i="1"/>
  <c r="L195" i="1"/>
  <c r="J184" i="1"/>
  <c r="J195" i="1" s="1"/>
  <c r="I184" i="1"/>
  <c r="H184" i="1"/>
  <c r="G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H89" i="1"/>
  <c r="G89" i="1"/>
  <c r="F89" i="1"/>
  <c r="B81" i="1"/>
  <c r="A81" i="1"/>
  <c r="J80" i="1"/>
  <c r="I80" i="1"/>
  <c r="H80" i="1"/>
  <c r="G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I51" i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H13" i="1"/>
  <c r="G13" i="1"/>
  <c r="F13" i="1"/>
  <c r="I24" i="1" l="1"/>
  <c r="H43" i="1"/>
  <c r="F119" i="1"/>
  <c r="I62" i="1"/>
  <c r="H100" i="1"/>
  <c r="J43" i="1"/>
  <c r="J62" i="1"/>
  <c r="H119" i="1"/>
  <c r="G176" i="1"/>
  <c r="H157" i="1"/>
  <c r="J138" i="1"/>
  <c r="H195" i="1"/>
  <c r="J24" i="1"/>
  <c r="H24" i="1"/>
  <c r="G24" i="1"/>
  <c r="J119" i="1"/>
  <c r="I81" i="1"/>
  <c r="G81" i="1"/>
  <c r="F157" i="1"/>
  <c r="L291" i="1"/>
  <c r="H62" i="1"/>
  <c r="G62" i="1"/>
  <c r="F176" i="1"/>
  <c r="H176" i="1"/>
  <c r="J176" i="1"/>
  <c r="F138" i="1"/>
  <c r="G119" i="1"/>
  <c r="I119" i="1"/>
  <c r="G100" i="1"/>
  <c r="I100" i="1"/>
  <c r="F81" i="1"/>
  <c r="H81" i="1"/>
  <c r="J81" i="1"/>
  <c r="F43" i="1"/>
  <c r="G43" i="1"/>
  <c r="I43" i="1"/>
  <c r="F24" i="1"/>
  <c r="F100" i="1"/>
  <c r="G195" i="1"/>
  <c r="I195" i="1"/>
  <c r="G157" i="1"/>
  <c r="I157" i="1"/>
  <c r="G138" i="1"/>
  <c r="I138" i="1"/>
  <c r="J291" i="1" l="1"/>
  <c r="H291" i="1"/>
  <c r="I291" i="1"/>
  <c r="G291" i="1"/>
  <c r="F291" i="1"/>
</calcChain>
</file>

<file path=xl/sharedStrings.xml><?xml version="1.0" encoding="utf-8"?>
<sst xmlns="http://schemas.openxmlformats.org/spreadsheetml/2006/main" count="425" uniqueCount="116">
  <si>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</si>
  <si>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</si>
  <si>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</si>
  <si>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</si>
  <si>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</si>
  <si>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</si>
  <si>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</si>
  <si>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</si>
  <si>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</si>
  <si>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</si>
  <si>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</si>
  <si>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</si>
  <si>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</si>
  <si>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</si>
  <si>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</si>
  <si>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</si>
  <si>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</si>
  <si>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</si>
  <si>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</si>
  <si>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</si>
  <si>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</si>
  <si>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</si>
  <si>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</si>
  <si>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</si>
  <si>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</si>
  <si>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</si>
  <si>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</si>
  <si>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</si>
  <si>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</si>
  <si>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</si>
  <si>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</si>
  <si>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</si>
  <si>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</si>
  <si>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</si>
  <si>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</si>
  <si>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</si>
  <si>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</si>
  <si>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</si>
  <si>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</si>
  <si>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</si>
  <si>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</si>
  <si>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</si>
  <si>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</si>
  <si>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</si>
  <si>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Чай с сахаром</t>
  </si>
  <si>
    <t>№685-2004г.</t>
  </si>
  <si>
    <t>№338-2015г</t>
  </si>
  <si>
    <t>Каша рассыпчатая гречневая</t>
  </si>
  <si>
    <t>№302-2015г.</t>
  </si>
  <si>
    <t>Пюре картофельное</t>
  </si>
  <si>
    <t>№312-2015г.</t>
  </si>
  <si>
    <t>Напиток ягодный (из клубники)</t>
  </si>
  <si>
    <t>ТТК №89</t>
  </si>
  <si>
    <t>Согласовано:</t>
  </si>
  <si>
    <t>Директор</t>
  </si>
  <si>
    <t>кисломол.</t>
  </si>
  <si>
    <t>Пряник "Шоколадно-ореховый"</t>
  </si>
  <si>
    <t>Батон пшеничный</t>
  </si>
  <si>
    <t>№45-2015г.</t>
  </si>
  <si>
    <t>Салат из белокочанной капусты с морковью</t>
  </si>
  <si>
    <t>Каша молочная "Дружба" из рисовой и пшённой круп с маслом сливочным</t>
  </si>
  <si>
    <t>№229-2021г.</t>
  </si>
  <si>
    <t>Бутерброд горячий с колбасой варёной и сыром</t>
  </si>
  <si>
    <t>№11-2004г.</t>
  </si>
  <si>
    <t>Гуляш из свинины</t>
  </si>
  <si>
    <t>№260-2015г.</t>
  </si>
  <si>
    <t>Напиток лимонный</t>
  </si>
  <si>
    <t>№699-2004г.</t>
  </si>
  <si>
    <t>№32-2021г.</t>
  </si>
  <si>
    <t>Салат из свеклы с сыром</t>
  </si>
  <si>
    <t>Печенье "Слана"</t>
  </si>
  <si>
    <t>Тефтели 2-й вариант из свинины с соусом сметанным с томатом</t>
  </si>
  <si>
    <t>№279,331-2015г.</t>
  </si>
  <si>
    <t>Биойогурт питьевой "Славянский"</t>
  </si>
  <si>
    <t>Омлет натуральный</t>
  </si>
  <si>
    <t>№210-2015г.</t>
  </si>
  <si>
    <t>Рис отварной</t>
  </si>
  <si>
    <t>№304-2015г</t>
  </si>
  <si>
    <t>Кофейный напиток с молоком</t>
  </si>
  <si>
    <t>№379-2015г.</t>
  </si>
  <si>
    <t>Колбасные изделия отварные (колбаса)</t>
  </si>
  <si>
    <t>№353-2021г.</t>
  </si>
  <si>
    <t>Гречка по-купечески со свининой</t>
  </si>
  <si>
    <t>ТТК №127</t>
  </si>
  <si>
    <t>Чай с лимоном</t>
  </si>
  <si>
    <t>№686-2004г.</t>
  </si>
  <si>
    <t>Котлета "Нежная" (из цыплят и свинины)</t>
  </si>
  <si>
    <t>ТТК №26</t>
  </si>
  <si>
    <t>Салат из пекинской капусты с кукурузой</t>
  </si>
  <si>
    <t>Жаркое по-домашнему (свинина)</t>
  </si>
  <si>
    <t>№259-2015г.</t>
  </si>
  <si>
    <t>Бобовые отварные (горошек зелёный консервированный)</t>
  </si>
  <si>
    <t>№306-2015г.</t>
  </si>
  <si>
    <t>Каша вязкая молочная из рисовой крупы с маслом сливочным</t>
  </si>
  <si>
    <t>№174-2015г.</t>
  </si>
  <si>
    <t>Бутерброд с сыром мягким "Рикотта" с шоколадом</t>
  </si>
  <si>
    <t>ТТК №110</t>
  </si>
  <si>
    <t>Колбасные изделия отварные (сосиски)</t>
  </si>
  <si>
    <t>Макароны отварные с сыром</t>
  </si>
  <si>
    <t>№204-2015г.</t>
  </si>
  <si>
    <t>Котлета из свинины</t>
  </si>
  <si>
    <t>№268-2015г.</t>
  </si>
  <si>
    <t>№304-2015г.</t>
  </si>
  <si>
    <t>Овощи свежие (порциями), огурцы</t>
  </si>
  <si>
    <t>№148-2021г.</t>
  </si>
  <si>
    <t>Котлета рубленая из бройлер-цыплят</t>
  </si>
  <si>
    <t>№295-2015г.</t>
  </si>
  <si>
    <t>Фрукт свежий</t>
  </si>
  <si>
    <t>Филе горбуши запечённое</t>
  </si>
  <si>
    <t>ТТК №15</t>
  </si>
  <si>
    <t>ТТК №23</t>
  </si>
  <si>
    <t>Пудинг творожный "Вкусняшка" ванильный с ягодой, протёртой с сахаром</t>
  </si>
  <si>
    <t>Запеканка из творога с ягодой, протёртой с сахаром</t>
  </si>
  <si>
    <t>№223-2015г.</t>
  </si>
  <si>
    <t>МБОУ СОШ №32</t>
  </si>
  <si>
    <t>Вайсеро Д.Ф.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</si>
</sst>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/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1"/>
  <sheetViews>
    <sheetView tabSelected="1" workbookViewId="0">
      <pane xSplit="4" ySplit="5" topLeftCell="E22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9921875" defaultRowHeight="12.75" x14ac:dyDescent="0.35"/>
  <cols>
    <col min="1" max="1" width="4.73046875" style="2" customWidth="1"/>
    <col min="2" max="2" width="5.265625" style="2" customWidth="1"/>
    <col min="3" max="3" width="9.19921875" style="1"/>
    <col min="4" max="4" width="11.53125" style="1" customWidth="1"/>
    <col min="5" max="5" width="52.53125" style="2" customWidth="1"/>
    <col min="6" max="6" width="13.796875" style="2" customWidth="1"/>
    <col min="7" max="7" width="10" style="2" customWidth="1"/>
    <col min="8" max="8" width="7.53125" style="2" customWidth="1"/>
    <col min="9" max="9" width="6.796875" style="2" customWidth="1"/>
    <col min="10" max="10" width="8.19921875" style="2" customWidth="1"/>
    <col min="11" max="11" width="10" style="2" customWidth="1"/>
    <col min="12" max="16384" width="9.19921875" style="2"/>
  </cols>
  <sheetData>
    <row r="1" spans="1:12" ht="14.25" x14ac:dyDescent="0.45">
      <c r="A1" s="1" t="s">
        <v>7</v>
      </c>
      <c r="C1" s="65" t="s">
        <v>114</v>
      </c>
      <c r="D1" s="66"/>
      <c r="E1" s="66"/>
      <c r="F1" s="12" t="s">
        <v>53</v>
      </c>
      <c r="G1" s="2" t="s">
        <v>16</v>
      </c>
      <c r="H1" s="67" t="s">
        <v>54</v>
      </c>
      <c r="I1" s="67"/>
      <c r="J1" s="67"/>
      <c r="K1" s="67"/>
    </row>
    <row r="2" spans="1:12" ht="17.649999999999999" x14ac:dyDescent="0.35">
      <c r="A2" s="35" t="s">
        <v>6</v>
      </c>
      <c r="C2" s="2"/>
      <c r="G2" s="2" t="s">
        <v>17</v>
      </c>
      <c r="H2" s="67" t="s">
        <v>115</v>
      </c>
      <c r="I2" s="67"/>
      <c r="J2" s="67"/>
      <c r="K2" s="67"/>
    </row>
    <row r="3" spans="1:12" ht="17.25" customHeight="1" x14ac:dyDescent="0.35">
      <c r="A3" s="4" t="s">
        <v>8</v>
      </c>
      <c r="C3" s="2"/>
      <c r="D3" s="3"/>
      <c r="E3" s="38" t="s">
        <v>9</v>
      </c>
      <c r="G3" s="2" t="s">
        <v>18</v>
      </c>
      <c r="H3" s="48">
        <v>25</v>
      </c>
      <c r="I3" s="48">
        <v>12</v>
      </c>
      <c r="J3" s="49">
        <v>2025</v>
      </c>
      <c r="K3" s="1"/>
    </row>
    <row r="4" spans="1:12" x14ac:dyDescent="0.35">
      <c r="C4" s="2"/>
      <c r="D4" s="4"/>
      <c r="H4" s="47" t="s">
        <v>35</v>
      </c>
      <c r="I4" s="47" t="s">
        <v>36</v>
      </c>
      <c r="J4" s="47" t="s">
        <v>37</v>
      </c>
    </row>
    <row r="5" spans="1:12" ht="30.75" thickBot="1" x14ac:dyDescent="0.4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45">
      <c r="A6" s="20">
        <v>1</v>
      </c>
      <c r="B6" s="21">
        <v>1</v>
      </c>
      <c r="C6" s="22" t="s">
        <v>19</v>
      </c>
      <c r="D6" s="5" t="s">
        <v>20</v>
      </c>
      <c r="E6" s="39" t="s">
        <v>60</v>
      </c>
      <c r="F6" s="40">
        <v>206</v>
      </c>
      <c r="G6" s="40">
        <v>5.21</v>
      </c>
      <c r="H6" s="40">
        <v>7.33</v>
      </c>
      <c r="I6" s="40">
        <v>27.61</v>
      </c>
      <c r="J6" s="40">
        <v>197.2</v>
      </c>
      <c r="K6" s="41" t="s">
        <v>61</v>
      </c>
      <c r="L6" s="40"/>
    </row>
    <row r="7" spans="1:12" ht="25.5" x14ac:dyDescent="0.45">
      <c r="A7" s="23"/>
      <c r="B7" s="15"/>
      <c r="C7" s="11"/>
      <c r="D7" s="6"/>
      <c r="E7" s="42" t="s">
        <v>62</v>
      </c>
      <c r="F7" s="43">
        <v>65</v>
      </c>
      <c r="G7" s="43">
        <v>7.92</v>
      </c>
      <c r="H7" s="43">
        <v>9.4</v>
      </c>
      <c r="I7" s="43">
        <v>16.579999999999998</v>
      </c>
      <c r="J7" s="43">
        <v>184.65</v>
      </c>
      <c r="K7" s="44" t="s">
        <v>63</v>
      </c>
      <c r="L7" s="43"/>
    </row>
    <row r="8" spans="1:12" ht="25.5" x14ac:dyDescent="0.45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45</v>
      </c>
      <c r="L8" s="43"/>
    </row>
    <row r="9" spans="1:12" ht="14.25" x14ac:dyDescent="0.4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25.5" x14ac:dyDescent="0.45">
      <c r="A10" s="23"/>
      <c r="B10" s="15"/>
      <c r="C10" s="11"/>
      <c r="D10" s="7" t="s">
        <v>23</v>
      </c>
      <c r="E10" s="42" t="s">
        <v>107</v>
      </c>
      <c r="F10" s="43">
        <v>120</v>
      </c>
      <c r="G10" s="43">
        <v>0.96</v>
      </c>
      <c r="H10" s="43">
        <v>0.24</v>
      </c>
      <c r="I10" s="43">
        <v>9</v>
      </c>
      <c r="J10" s="43">
        <v>45.6</v>
      </c>
      <c r="K10" s="44" t="s">
        <v>46</v>
      </c>
      <c r="L10" s="43"/>
    </row>
    <row r="11" spans="1:12" ht="14.25" x14ac:dyDescent="0.45">
      <c r="A11" s="23"/>
      <c r="B11" s="15"/>
      <c r="C11" s="11"/>
      <c r="D11" s="59"/>
      <c r="E11" s="42"/>
      <c r="F11" s="43"/>
      <c r="G11" s="43"/>
      <c r="H11" s="43"/>
      <c r="I11" s="43"/>
      <c r="J11" s="43"/>
      <c r="K11" s="44"/>
      <c r="L11" s="43"/>
    </row>
    <row r="12" spans="1:12" ht="14.25" x14ac:dyDescent="0.4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25" x14ac:dyDescent="0.45">
      <c r="A13" s="24"/>
      <c r="B13" s="17"/>
      <c r="C13" s="8"/>
      <c r="D13" s="18" t="s">
        <v>32</v>
      </c>
      <c r="E13" s="9"/>
      <c r="F13" s="19">
        <f>SUM(F6:F12)</f>
        <v>591</v>
      </c>
      <c r="G13" s="19">
        <f t="shared" ref="G13:J13" si="0">SUM(G6:G12)</f>
        <v>14.16</v>
      </c>
      <c r="H13" s="19">
        <f t="shared" si="0"/>
        <v>16.989999999999998</v>
      </c>
      <c r="I13" s="19">
        <f t="shared" si="0"/>
        <v>68.19</v>
      </c>
      <c r="J13" s="19">
        <f t="shared" si="0"/>
        <v>487.45000000000005</v>
      </c>
      <c r="K13" s="25"/>
      <c r="L13" s="19">
        <v>106.86</v>
      </c>
    </row>
    <row r="14" spans="1:12" ht="14.25" x14ac:dyDescent="0.4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25" x14ac:dyDescent="0.4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25" x14ac:dyDescent="0.4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25" x14ac:dyDescent="0.4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25" x14ac:dyDescent="0.4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25" x14ac:dyDescent="0.4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25" x14ac:dyDescent="0.4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25" x14ac:dyDescent="0.45">
      <c r="A21" s="23"/>
      <c r="B21" s="15"/>
      <c r="C21" s="11"/>
      <c r="D21" s="59"/>
      <c r="E21" s="42"/>
      <c r="F21" s="43"/>
      <c r="G21" s="43"/>
      <c r="H21" s="43"/>
      <c r="I21" s="43"/>
      <c r="J21" s="43"/>
      <c r="K21" s="44"/>
      <c r="L21" s="43"/>
    </row>
    <row r="22" spans="1:12" ht="14.25" x14ac:dyDescent="0.4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25" x14ac:dyDescent="0.4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v>106.86</v>
      </c>
    </row>
    <row r="24" spans="1:12" ht="14.65" thickBot="1" x14ac:dyDescent="0.4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591</v>
      </c>
      <c r="G24" s="32">
        <f t="shared" ref="G24:J24" si="2">G13+G23</f>
        <v>14.16</v>
      </c>
      <c r="H24" s="32">
        <f t="shared" si="2"/>
        <v>16.989999999999998</v>
      </c>
      <c r="I24" s="32">
        <f t="shared" si="2"/>
        <v>68.19</v>
      </c>
      <c r="J24" s="32">
        <f t="shared" si="2"/>
        <v>487.45000000000005</v>
      </c>
      <c r="K24" s="32"/>
      <c r="L24" s="32">
        <f t="shared" ref="L24" si="3">L13+L23</f>
        <v>213.72</v>
      </c>
    </row>
    <row r="25" spans="1:12" ht="14.25" x14ac:dyDescent="0.45">
      <c r="A25" s="14">
        <v>1</v>
      </c>
      <c r="B25" s="15">
        <v>2</v>
      </c>
      <c r="C25" s="22" t="s">
        <v>19</v>
      </c>
      <c r="D25" s="5" t="s">
        <v>20</v>
      </c>
      <c r="E25" s="39" t="s">
        <v>108</v>
      </c>
      <c r="F25" s="40">
        <v>60</v>
      </c>
      <c r="G25" s="40">
        <v>14.1</v>
      </c>
      <c r="H25" s="40">
        <v>5.94</v>
      </c>
      <c r="I25" s="40">
        <v>2.2799999999999998</v>
      </c>
      <c r="J25" s="40">
        <v>119.1</v>
      </c>
      <c r="K25" s="41" t="s">
        <v>109</v>
      </c>
      <c r="L25" s="40"/>
    </row>
    <row r="26" spans="1:12" ht="25.5" x14ac:dyDescent="0.45">
      <c r="A26" s="14"/>
      <c r="B26" s="15"/>
      <c r="C26" s="11"/>
      <c r="D26" s="59" t="s">
        <v>20</v>
      </c>
      <c r="E26" s="42" t="s">
        <v>49</v>
      </c>
      <c r="F26" s="43">
        <v>150</v>
      </c>
      <c r="G26" s="43">
        <v>3.06</v>
      </c>
      <c r="H26" s="43">
        <v>4.8</v>
      </c>
      <c r="I26" s="43">
        <v>20.440000000000001</v>
      </c>
      <c r="J26" s="43">
        <v>137.25</v>
      </c>
      <c r="K26" s="44" t="s">
        <v>50</v>
      </c>
      <c r="L26" s="43"/>
    </row>
    <row r="27" spans="1:12" ht="25.5" x14ac:dyDescent="0.4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45</v>
      </c>
      <c r="L27" s="43"/>
    </row>
    <row r="28" spans="1:12" ht="14.25" x14ac:dyDescent="0.45">
      <c r="A28" s="14"/>
      <c r="B28" s="15"/>
      <c r="C28" s="11"/>
      <c r="D28" s="7" t="s">
        <v>22</v>
      </c>
      <c r="E28" s="42" t="s">
        <v>43</v>
      </c>
      <c r="F28" s="43">
        <v>20</v>
      </c>
      <c r="G28" s="43">
        <v>1.72</v>
      </c>
      <c r="H28" s="43">
        <v>0.26</v>
      </c>
      <c r="I28" s="43">
        <v>9.0399999999999991</v>
      </c>
      <c r="J28" s="43">
        <v>45.6</v>
      </c>
      <c r="K28" s="44" t="s">
        <v>40</v>
      </c>
      <c r="L28" s="43"/>
    </row>
    <row r="29" spans="1:12" ht="14.25" x14ac:dyDescent="0.4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25" x14ac:dyDescent="0.45">
      <c r="A30" s="14"/>
      <c r="B30" s="15"/>
      <c r="C30" s="11"/>
      <c r="D30" s="59"/>
      <c r="E30" s="42" t="s">
        <v>56</v>
      </c>
      <c r="F30" s="43">
        <v>30</v>
      </c>
      <c r="G30" s="43">
        <v>1.5</v>
      </c>
      <c r="H30" s="43">
        <v>1.8</v>
      </c>
      <c r="I30" s="43">
        <v>20.7</v>
      </c>
      <c r="J30" s="43">
        <v>105</v>
      </c>
      <c r="K30" s="44" t="s">
        <v>40</v>
      </c>
      <c r="L30" s="43"/>
    </row>
    <row r="31" spans="1:12" ht="25.5" x14ac:dyDescent="0.45">
      <c r="A31" s="14"/>
      <c r="B31" s="15"/>
      <c r="C31" s="11"/>
      <c r="D31" s="6"/>
      <c r="E31" s="42" t="s">
        <v>59</v>
      </c>
      <c r="F31" s="43">
        <v>60</v>
      </c>
      <c r="G31" s="43">
        <v>0.79</v>
      </c>
      <c r="H31" s="43">
        <v>1.95</v>
      </c>
      <c r="I31" s="43">
        <v>3.88</v>
      </c>
      <c r="J31" s="43">
        <v>36.24</v>
      </c>
      <c r="K31" s="44" t="s">
        <v>58</v>
      </c>
      <c r="L31" s="43"/>
    </row>
    <row r="32" spans="1:12" ht="14.25" x14ac:dyDescent="0.45">
      <c r="A32" s="16"/>
      <c r="B32" s="17"/>
      <c r="C32" s="8"/>
      <c r="D32" s="18" t="s">
        <v>32</v>
      </c>
      <c r="E32" s="9"/>
      <c r="F32" s="19">
        <f>SUM(F25:F31)</f>
        <v>520</v>
      </c>
      <c r="G32" s="19">
        <f t="shared" ref="G32" si="4">SUM(G25:G31)</f>
        <v>21.24</v>
      </c>
      <c r="H32" s="19">
        <f t="shared" ref="H32" si="5">SUM(H25:H31)</f>
        <v>14.77</v>
      </c>
      <c r="I32" s="19">
        <f t="shared" ref="I32" si="6">SUM(I25:I31)</f>
        <v>71.339999999999989</v>
      </c>
      <c r="J32" s="19">
        <f t="shared" ref="J32" si="7">SUM(J25:J31)</f>
        <v>503.19000000000005</v>
      </c>
      <c r="K32" s="25"/>
      <c r="L32" s="19">
        <v>106.86</v>
      </c>
    </row>
    <row r="33" spans="1:12" ht="14.25" x14ac:dyDescent="0.4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25" x14ac:dyDescent="0.4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25" x14ac:dyDescent="0.4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25" x14ac:dyDescent="0.4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25" x14ac:dyDescent="0.4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25" x14ac:dyDescent="0.4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25" x14ac:dyDescent="0.4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25" x14ac:dyDescent="0.4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25" x14ac:dyDescent="0.4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25" x14ac:dyDescent="0.4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>
        <v>106.86</v>
      </c>
    </row>
    <row r="43" spans="1:12" ht="15.75" customHeight="1" thickBot="1" x14ac:dyDescent="0.4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520</v>
      </c>
      <c r="G43" s="32">
        <f t="shared" ref="G43" si="12">G32+G42</f>
        <v>21.24</v>
      </c>
      <c r="H43" s="32">
        <f t="shared" ref="H43" si="13">H32+H42</f>
        <v>14.77</v>
      </c>
      <c r="I43" s="32">
        <f t="shared" ref="I43" si="14">I32+I42</f>
        <v>71.339999999999989</v>
      </c>
      <c r="J43" s="32">
        <f t="shared" ref="J43:L43" si="15">J32+J42</f>
        <v>503.19000000000005</v>
      </c>
      <c r="K43" s="32"/>
      <c r="L43" s="32">
        <f t="shared" si="15"/>
        <v>213.72</v>
      </c>
    </row>
    <row r="44" spans="1:12" ht="25.5" x14ac:dyDescent="0.45">
      <c r="A44" s="20">
        <v>1</v>
      </c>
      <c r="B44" s="21">
        <v>3</v>
      </c>
      <c r="C44" s="22" t="s">
        <v>19</v>
      </c>
      <c r="D44" s="5" t="s">
        <v>20</v>
      </c>
      <c r="E44" s="39" t="s">
        <v>111</v>
      </c>
      <c r="F44" s="40">
        <v>158</v>
      </c>
      <c r="G44" s="40">
        <v>14.88</v>
      </c>
      <c r="H44" s="40">
        <v>14.45</v>
      </c>
      <c r="I44" s="40">
        <v>52.96</v>
      </c>
      <c r="J44" s="40">
        <v>392.71</v>
      </c>
      <c r="K44" s="41" t="s">
        <v>110</v>
      </c>
      <c r="L44" s="40"/>
    </row>
    <row r="45" spans="1:12" ht="14.25" x14ac:dyDescent="0.4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45">
      <c r="A46" s="23"/>
      <c r="B46" s="15"/>
      <c r="C46" s="11"/>
      <c r="D46" s="7" t="s">
        <v>21</v>
      </c>
      <c r="E46" s="42" t="s">
        <v>44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45</v>
      </c>
      <c r="L46" s="43"/>
    </row>
    <row r="47" spans="1:12" ht="14.25" x14ac:dyDescent="0.45">
      <c r="A47" s="23"/>
      <c r="B47" s="15"/>
      <c r="C47" s="11"/>
      <c r="D47" s="7" t="s">
        <v>22</v>
      </c>
      <c r="E47" s="42" t="s">
        <v>57</v>
      </c>
      <c r="F47" s="43">
        <v>20</v>
      </c>
      <c r="G47" s="43">
        <v>1.6</v>
      </c>
      <c r="H47" s="43">
        <v>0.6</v>
      </c>
      <c r="I47" s="43">
        <v>10.8</v>
      </c>
      <c r="J47" s="43">
        <v>56</v>
      </c>
      <c r="K47" s="44" t="s">
        <v>40</v>
      </c>
      <c r="L47" s="43"/>
    </row>
    <row r="48" spans="1:12" ht="25.5" x14ac:dyDescent="0.45">
      <c r="A48" s="23"/>
      <c r="B48" s="15"/>
      <c r="C48" s="11"/>
      <c r="D48" s="7" t="s">
        <v>23</v>
      </c>
      <c r="E48" s="42" t="s">
        <v>107</v>
      </c>
      <c r="F48" s="43">
        <v>130</v>
      </c>
      <c r="G48" s="43">
        <v>0.52</v>
      </c>
      <c r="H48" s="43">
        <v>0.52</v>
      </c>
      <c r="I48" s="43">
        <v>12.74</v>
      </c>
      <c r="J48" s="43">
        <v>61.1</v>
      </c>
      <c r="K48" s="44" t="s">
        <v>46</v>
      </c>
      <c r="L48" s="43"/>
    </row>
    <row r="49" spans="1:12" ht="14.25" x14ac:dyDescent="0.45">
      <c r="A49" s="23"/>
      <c r="B49" s="15"/>
      <c r="C49" s="11"/>
      <c r="D49" s="54"/>
      <c r="E49" s="42"/>
      <c r="F49" s="43"/>
      <c r="G49" s="43"/>
      <c r="H49" s="43"/>
      <c r="I49" s="43"/>
      <c r="J49" s="43"/>
      <c r="K49" s="44"/>
      <c r="L49" s="43"/>
    </row>
    <row r="50" spans="1:12" ht="14.25" x14ac:dyDescent="0.45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4.25" x14ac:dyDescent="0.45">
      <c r="A51" s="24"/>
      <c r="B51" s="17"/>
      <c r="C51" s="8"/>
      <c r="D51" s="18" t="s">
        <v>32</v>
      </c>
      <c r="E51" s="9"/>
      <c r="F51" s="19">
        <f>SUM(F44:F50)</f>
        <v>508</v>
      </c>
      <c r="G51" s="19">
        <f t="shared" ref="G51" si="16">SUM(G44:G50)</f>
        <v>17.07</v>
      </c>
      <c r="H51" s="19">
        <f t="shared" ref="H51" si="17">SUM(H44:H50)</f>
        <v>15.589999999999998</v>
      </c>
      <c r="I51" s="19">
        <f t="shared" ref="I51" si="18">SUM(I44:I50)</f>
        <v>91.5</v>
      </c>
      <c r="J51" s="19">
        <f t="shared" ref="J51" si="19">SUM(J44:J50)</f>
        <v>569.80999999999995</v>
      </c>
      <c r="K51" s="25"/>
      <c r="L51" s="19">
        <v>106.86</v>
      </c>
    </row>
    <row r="52" spans="1:12" ht="14.25" x14ac:dyDescent="0.4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25" x14ac:dyDescent="0.4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25" x14ac:dyDescent="0.4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25" x14ac:dyDescent="0.4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25" x14ac:dyDescent="0.4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25" x14ac:dyDescent="0.4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25" x14ac:dyDescent="0.4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25" x14ac:dyDescent="0.4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25" x14ac:dyDescent="0.4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25" x14ac:dyDescent="0.4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" si="23">SUM(J52:J60)</f>
        <v>0</v>
      </c>
      <c r="K61" s="25"/>
      <c r="L61" s="19">
        <v>106.86</v>
      </c>
    </row>
    <row r="62" spans="1:12" ht="15.75" customHeight="1" thickBot="1" x14ac:dyDescent="0.4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508</v>
      </c>
      <c r="G62" s="32">
        <f t="shared" ref="G62" si="24">G51+G61</f>
        <v>17.07</v>
      </c>
      <c r="H62" s="32">
        <f t="shared" ref="H62" si="25">H51+H61</f>
        <v>15.589999999999998</v>
      </c>
      <c r="I62" s="32">
        <f t="shared" ref="I62" si="26">I51+I61</f>
        <v>91.5</v>
      </c>
      <c r="J62" s="32">
        <f t="shared" ref="J62:L62" si="27">J51+J61</f>
        <v>569.80999999999995</v>
      </c>
      <c r="K62" s="32"/>
      <c r="L62" s="32">
        <f t="shared" si="27"/>
        <v>213.72</v>
      </c>
    </row>
    <row r="63" spans="1:12" ht="25.5" x14ac:dyDescent="0.45">
      <c r="A63" s="20">
        <v>1</v>
      </c>
      <c r="B63" s="21">
        <v>4</v>
      </c>
      <c r="C63" s="22" t="s">
        <v>19</v>
      </c>
      <c r="D63" s="5" t="s">
        <v>20</v>
      </c>
      <c r="E63" s="39" t="s">
        <v>64</v>
      </c>
      <c r="F63" s="40">
        <v>90</v>
      </c>
      <c r="G63" s="40">
        <v>9.58</v>
      </c>
      <c r="H63" s="40">
        <v>25.37</v>
      </c>
      <c r="I63" s="40">
        <v>2.6</v>
      </c>
      <c r="J63" s="40">
        <v>278.10000000000002</v>
      </c>
      <c r="K63" s="41" t="s">
        <v>65</v>
      </c>
      <c r="L63" s="40"/>
    </row>
    <row r="64" spans="1:12" ht="25.5" x14ac:dyDescent="0.45">
      <c r="A64" s="23"/>
      <c r="B64" s="15"/>
      <c r="C64" s="11"/>
      <c r="D64" s="6" t="s">
        <v>20</v>
      </c>
      <c r="E64" s="42" t="s">
        <v>47</v>
      </c>
      <c r="F64" s="43">
        <v>150</v>
      </c>
      <c r="G64" s="43">
        <v>8.6</v>
      </c>
      <c r="H64" s="43">
        <v>6.09</v>
      </c>
      <c r="I64" s="43">
        <v>38.64</v>
      </c>
      <c r="J64" s="43">
        <v>243.75</v>
      </c>
      <c r="K64" s="44" t="s">
        <v>48</v>
      </c>
      <c r="L64" s="43"/>
    </row>
    <row r="65" spans="1:12" ht="25.5" x14ac:dyDescent="0.45">
      <c r="A65" s="23"/>
      <c r="B65" s="15"/>
      <c r="C65" s="11"/>
      <c r="D65" s="55" t="s">
        <v>21</v>
      </c>
      <c r="E65" s="42" t="s">
        <v>66</v>
      </c>
      <c r="F65" s="43">
        <v>200</v>
      </c>
      <c r="G65" s="43">
        <v>0.1</v>
      </c>
      <c r="H65" s="43">
        <v>0</v>
      </c>
      <c r="I65" s="43">
        <v>25.2</v>
      </c>
      <c r="J65" s="43">
        <v>96</v>
      </c>
      <c r="K65" s="44" t="s">
        <v>67</v>
      </c>
      <c r="L65" s="43"/>
    </row>
    <row r="66" spans="1:12" ht="14.25" x14ac:dyDescent="0.45">
      <c r="A66" s="23"/>
      <c r="B66" s="15"/>
      <c r="C66" s="11"/>
      <c r="D66" s="7" t="s">
        <v>22</v>
      </c>
      <c r="E66" s="42" t="s">
        <v>43</v>
      </c>
      <c r="F66" s="43">
        <v>25</v>
      </c>
      <c r="G66" s="43">
        <v>2.15</v>
      </c>
      <c r="H66" s="43">
        <v>0.33</v>
      </c>
      <c r="I66" s="43">
        <v>11.3</v>
      </c>
      <c r="J66" s="43">
        <v>57</v>
      </c>
      <c r="K66" s="44" t="s">
        <v>40</v>
      </c>
      <c r="L66" s="43"/>
    </row>
    <row r="67" spans="1:12" ht="14.25" x14ac:dyDescent="0.4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5.5" x14ac:dyDescent="0.45">
      <c r="A68" s="23"/>
      <c r="B68" s="15"/>
      <c r="C68" s="11"/>
      <c r="D68" s="58"/>
      <c r="E68" s="42" t="s">
        <v>69</v>
      </c>
      <c r="F68" s="43">
        <v>70</v>
      </c>
      <c r="G68" s="43">
        <v>2.1</v>
      </c>
      <c r="H68" s="43">
        <v>5.88</v>
      </c>
      <c r="I68" s="43">
        <v>4.9000000000000004</v>
      </c>
      <c r="J68" s="43">
        <v>81.2</v>
      </c>
      <c r="K68" s="44" t="s">
        <v>68</v>
      </c>
      <c r="L68" s="43"/>
    </row>
    <row r="69" spans="1:12" ht="14.25" x14ac:dyDescent="0.45">
      <c r="A69" s="23"/>
      <c r="B69" s="15"/>
      <c r="C69" s="11"/>
      <c r="D69" s="6"/>
      <c r="E69" s="42" t="s">
        <v>70</v>
      </c>
      <c r="F69" s="43">
        <v>39</v>
      </c>
      <c r="G69" s="43">
        <v>2.93</v>
      </c>
      <c r="H69" s="43">
        <v>6.24</v>
      </c>
      <c r="I69" s="43">
        <v>25.74</v>
      </c>
      <c r="J69" s="43">
        <v>175.5</v>
      </c>
      <c r="K69" s="44" t="s">
        <v>40</v>
      </c>
      <c r="L69" s="43"/>
    </row>
    <row r="70" spans="1:12" ht="14.25" x14ac:dyDescent="0.45">
      <c r="A70" s="24"/>
      <c r="B70" s="17"/>
      <c r="C70" s="8"/>
      <c r="D70" s="18" t="s">
        <v>32</v>
      </c>
      <c r="E70" s="9"/>
      <c r="F70" s="19">
        <f>SUM(F63:F69)</f>
        <v>574</v>
      </c>
      <c r="G70" s="19">
        <f t="shared" ref="G70" si="28">SUM(G63:G69)</f>
        <v>25.46</v>
      </c>
      <c r="H70" s="19">
        <f t="shared" ref="H70" si="29">SUM(H63:H69)</f>
        <v>43.910000000000004</v>
      </c>
      <c r="I70" s="19">
        <f t="shared" ref="I70" si="30">SUM(I63:I69)</f>
        <v>108.38</v>
      </c>
      <c r="J70" s="19">
        <f t="shared" ref="J70" si="31">SUM(J63:J69)</f>
        <v>931.55000000000007</v>
      </c>
      <c r="K70" s="25"/>
      <c r="L70" s="19">
        <v>106.86</v>
      </c>
    </row>
    <row r="71" spans="1:12" ht="14.25" x14ac:dyDescent="0.4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25" x14ac:dyDescent="0.4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25" x14ac:dyDescent="0.45">
      <c r="A73" s="23"/>
      <c r="B73" s="15"/>
      <c r="C73" s="11"/>
      <c r="D73" s="61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25" x14ac:dyDescent="0.45">
      <c r="A74" s="23"/>
      <c r="B74" s="15"/>
      <c r="C74" s="11"/>
      <c r="D74" s="61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25" x14ac:dyDescent="0.4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25" x14ac:dyDescent="0.4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25" x14ac:dyDescent="0.4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25" x14ac:dyDescent="0.45">
      <c r="A78" s="23"/>
      <c r="B78" s="15"/>
      <c r="C78" s="11"/>
      <c r="D78" s="54"/>
      <c r="E78" s="42"/>
      <c r="F78" s="43"/>
      <c r="G78" s="43"/>
      <c r="H78" s="43"/>
      <c r="I78" s="43"/>
      <c r="J78" s="43"/>
      <c r="K78" s="44"/>
      <c r="L78" s="43"/>
    </row>
    <row r="79" spans="1:12" ht="14.25" x14ac:dyDescent="0.4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25" x14ac:dyDescent="0.4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v>106.86</v>
      </c>
    </row>
    <row r="81" spans="1:12" ht="15.75" customHeight="1" thickBot="1" x14ac:dyDescent="0.4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574</v>
      </c>
      <c r="G81" s="32">
        <f>G70+G80</f>
        <v>25.46</v>
      </c>
      <c r="H81" s="32">
        <f>H70+H80</f>
        <v>43.910000000000004</v>
      </c>
      <c r="I81" s="32">
        <f>I70+I80</f>
        <v>108.38</v>
      </c>
      <c r="J81" s="32">
        <f>J70+J80</f>
        <v>931.55000000000007</v>
      </c>
      <c r="K81" s="32"/>
      <c r="L81" s="32">
        <f>L70+L80</f>
        <v>213.72</v>
      </c>
    </row>
    <row r="82" spans="1:12" ht="25.5" x14ac:dyDescent="0.45">
      <c r="A82" s="20">
        <v>1</v>
      </c>
      <c r="B82" s="21">
        <v>5</v>
      </c>
      <c r="C82" s="22" t="s">
        <v>19</v>
      </c>
      <c r="D82" s="5" t="s">
        <v>20</v>
      </c>
      <c r="E82" s="39" t="s">
        <v>71</v>
      </c>
      <c r="F82" s="40">
        <v>110</v>
      </c>
      <c r="G82" s="40">
        <v>6.96</v>
      </c>
      <c r="H82" s="40">
        <v>16.11</v>
      </c>
      <c r="I82" s="40">
        <v>11.61</v>
      </c>
      <c r="J82" s="40">
        <v>223</v>
      </c>
      <c r="K82" s="41" t="s">
        <v>72</v>
      </c>
      <c r="L82" s="40"/>
    </row>
    <row r="83" spans="1:12" ht="25.5" x14ac:dyDescent="0.45">
      <c r="A83" s="23"/>
      <c r="B83" s="15"/>
      <c r="C83" s="11"/>
      <c r="D83" s="6" t="s">
        <v>20</v>
      </c>
      <c r="E83" s="42" t="s">
        <v>42</v>
      </c>
      <c r="F83" s="43">
        <v>110</v>
      </c>
      <c r="G83" s="43">
        <v>4.07</v>
      </c>
      <c r="H83" s="43">
        <v>3.63</v>
      </c>
      <c r="I83" s="43">
        <v>21.67</v>
      </c>
      <c r="J83" s="43">
        <v>135.30000000000001</v>
      </c>
      <c r="K83" s="44" t="s">
        <v>39</v>
      </c>
      <c r="L83" s="43"/>
    </row>
    <row r="84" spans="1:12" ht="25.5" x14ac:dyDescent="0.45">
      <c r="A84" s="23"/>
      <c r="B84" s="15"/>
      <c r="C84" s="11"/>
      <c r="D84" s="50" t="s">
        <v>21</v>
      </c>
      <c r="E84" s="42" t="s">
        <v>44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45</v>
      </c>
      <c r="L84" s="43"/>
    </row>
    <row r="85" spans="1:12" ht="14.25" x14ac:dyDescent="0.45">
      <c r="A85" s="23"/>
      <c r="B85" s="15"/>
      <c r="C85" s="11"/>
      <c r="D85" s="7" t="s">
        <v>22</v>
      </c>
      <c r="E85" s="42" t="s">
        <v>43</v>
      </c>
      <c r="F85" s="43">
        <v>25</v>
      </c>
      <c r="G85" s="43">
        <v>2.15</v>
      </c>
      <c r="H85" s="43">
        <v>0.33</v>
      </c>
      <c r="I85" s="43">
        <v>11.3</v>
      </c>
      <c r="J85" s="43">
        <v>57</v>
      </c>
      <c r="K85" s="44" t="s">
        <v>40</v>
      </c>
      <c r="L85" s="43"/>
    </row>
    <row r="86" spans="1:12" ht="14.25" x14ac:dyDescent="0.4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25" x14ac:dyDescent="0.45">
      <c r="A87" s="23"/>
      <c r="B87" s="15"/>
      <c r="C87" s="11"/>
      <c r="D87" s="54" t="s">
        <v>55</v>
      </c>
      <c r="E87" s="42" t="s">
        <v>73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4.25" x14ac:dyDescent="0.4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25" x14ac:dyDescent="0.45">
      <c r="A89" s="24"/>
      <c r="B89" s="17"/>
      <c r="C89" s="8"/>
      <c r="D89" s="18" t="s">
        <v>32</v>
      </c>
      <c r="E89" s="9"/>
      <c r="F89" s="19">
        <f>SUM(F82:F88)</f>
        <v>570</v>
      </c>
      <c r="G89" s="19">
        <f t="shared" ref="G89" si="32">SUM(G82:G88)</f>
        <v>17</v>
      </c>
      <c r="H89" s="19">
        <f t="shared" ref="H89" si="33">SUM(H82:H88)</f>
        <v>23.219999999999995</v>
      </c>
      <c r="I89" s="19">
        <f t="shared" ref="I89" si="34">SUM(I82:I88)</f>
        <v>78.709999999999994</v>
      </c>
      <c r="J89" s="19">
        <f t="shared" ref="J89" si="35">SUM(J82:J88)</f>
        <v>595.29999999999995</v>
      </c>
      <c r="K89" s="25"/>
      <c r="L89" s="19">
        <v>106.86</v>
      </c>
    </row>
    <row r="90" spans="1:12" ht="14.25" x14ac:dyDescent="0.4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25" x14ac:dyDescent="0.4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25" x14ac:dyDescent="0.45">
      <c r="A92" s="23"/>
      <c r="B92" s="15"/>
      <c r="C92" s="11"/>
      <c r="D92" s="61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25" x14ac:dyDescent="0.45">
      <c r="A93" s="23"/>
      <c r="B93" s="15"/>
      <c r="C93" s="11"/>
      <c r="D93" s="61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25" x14ac:dyDescent="0.4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25" x14ac:dyDescent="0.4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25" x14ac:dyDescent="0.4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25" x14ac:dyDescent="0.4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25" x14ac:dyDescent="0.4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25" x14ac:dyDescent="0.4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v>106.86</v>
      </c>
    </row>
    <row r="100" spans="1:12" ht="15.75" customHeight="1" thickBot="1" x14ac:dyDescent="0.4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570</v>
      </c>
      <c r="G100" s="32">
        <f>G89+G99</f>
        <v>17</v>
      </c>
      <c r="H100" s="32">
        <f>H89+H99</f>
        <v>23.219999999999995</v>
      </c>
      <c r="I100" s="32">
        <f>I89+I99</f>
        <v>78.709999999999994</v>
      </c>
      <c r="J100" s="32">
        <f>J89+J99</f>
        <v>595.29999999999995</v>
      </c>
      <c r="K100" s="32"/>
      <c r="L100" s="32">
        <f>L89+L99</f>
        <v>213.72</v>
      </c>
    </row>
    <row r="101" spans="1:12" ht="25.5" x14ac:dyDescent="0.45">
      <c r="A101" s="20">
        <v>2</v>
      </c>
      <c r="B101" s="21">
        <v>1</v>
      </c>
      <c r="C101" s="22" t="s">
        <v>19</v>
      </c>
      <c r="D101" s="51" t="s">
        <v>20</v>
      </c>
      <c r="E101" s="39" t="s">
        <v>74</v>
      </c>
      <c r="F101" s="40">
        <v>105</v>
      </c>
      <c r="G101" s="40">
        <v>10.7</v>
      </c>
      <c r="H101" s="40">
        <v>11.95</v>
      </c>
      <c r="I101" s="40">
        <v>1.91</v>
      </c>
      <c r="J101" s="40">
        <v>158</v>
      </c>
      <c r="K101" s="41" t="s">
        <v>75</v>
      </c>
      <c r="L101" s="40"/>
    </row>
    <row r="102" spans="1:12" ht="25.5" x14ac:dyDescent="0.45">
      <c r="A102" s="23"/>
      <c r="B102" s="15"/>
      <c r="C102" s="11"/>
      <c r="D102" s="6" t="s">
        <v>20</v>
      </c>
      <c r="E102" s="42" t="s">
        <v>76</v>
      </c>
      <c r="F102" s="43">
        <v>130</v>
      </c>
      <c r="G102" s="43">
        <v>3.16</v>
      </c>
      <c r="H102" s="43">
        <v>4.66</v>
      </c>
      <c r="I102" s="43">
        <v>31.79</v>
      </c>
      <c r="J102" s="43">
        <v>181.74</v>
      </c>
      <c r="K102" s="44" t="s">
        <v>77</v>
      </c>
      <c r="L102" s="43"/>
    </row>
    <row r="103" spans="1:12" ht="25.5" x14ac:dyDescent="0.45">
      <c r="A103" s="23"/>
      <c r="B103" s="15"/>
      <c r="C103" s="11"/>
      <c r="D103" s="7" t="s">
        <v>21</v>
      </c>
      <c r="E103" s="42" t="s">
        <v>78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79</v>
      </c>
      <c r="L103" s="43"/>
    </row>
    <row r="104" spans="1:12" ht="14.25" x14ac:dyDescent="0.45">
      <c r="A104" s="23"/>
      <c r="B104" s="15"/>
      <c r="C104" s="11"/>
      <c r="D104" s="7" t="s">
        <v>22</v>
      </c>
      <c r="E104" s="42" t="s">
        <v>43</v>
      </c>
      <c r="F104" s="43">
        <v>25</v>
      </c>
      <c r="G104" s="43">
        <v>2.15</v>
      </c>
      <c r="H104" s="43">
        <v>0.33</v>
      </c>
      <c r="I104" s="43">
        <v>11.3</v>
      </c>
      <c r="J104" s="43">
        <v>57</v>
      </c>
      <c r="K104" s="44" t="s">
        <v>40</v>
      </c>
      <c r="L104" s="43"/>
    </row>
    <row r="105" spans="1:12" ht="14.25" x14ac:dyDescent="0.4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25.5" x14ac:dyDescent="0.45">
      <c r="A106" s="23"/>
      <c r="B106" s="15"/>
      <c r="C106" s="11"/>
      <c r="D106" s="54" t="s">
        <v>20</v>
      </c>
      <c r="E106" s="42" t="s">
        <v>80</v>
      </c>
      <c r="F106" s="43">
        <v>40</v>
      </c>
      <c r="G106" s="43">
        <v>5.12</v>
      </c>
      <c r="H106" s="43">
        <v>8.8800000000000008</v>
      </c>
      <c r="I106" s="43">
        <v>0.6</v>
      </c>
      <c r="J106" s="43">
        <v>102.8</v>
      </c>
      <c r="K106" s="44" t="s">
        <v>81</v>
      </c>
      <c r="L106" s="43"/>
    </row>
    <row r="107" spans="1:12" ht="14.25" x14ac:dyDescent="0.45">
      <c r="A107" s="23"/>
      <c r="B107" s="15"/>
      <c r="C107" s="11"/>
      <c r="D107" s="60"/>
      <c r="E107" s="42"/>
      <c r="F107" s="43"/>
      <c r="G107" s="43"/>
      <c r="H107" s="43"/>
      <c r="I107" s="43"/>
      <c r="J107" s="43"/>
      <c r="K107" s="44"/>
      <c r="L107" s="43"/>
    </row>
    <row r="108" spans="1:12" ht="14.25" x14ac:dyDescent="0.4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36">SUM(G101:G107)</f>
        <v>24.3</v>
      </c>
      <c r="H108" s="19">
        <f t="shared" si="36"/>
        <v>28.5</v>
      </c>
      <c r="I108" s="19">
        <f t="shared" si="36"/>
        <v>61.54999999999999</v>
      </c>
      <c r="J108" s="19">
        <f t="shared" si="36"/>
        <v>600.14</v>
      </c>
      <c r="K108" s="25"/>
      <c r="L108" s="19">
        <v>106.86</v>
      </c>
    </row>
    <row r="109" spans="1:12" ht="14.25" x14ac:dyDescent="0.4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25" x14ac:dyDescent="0.4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25" x14ac:dyDescent="0.4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25" x14ac:dyDescent="0.4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25" x14ac:dyDescent="0.4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25" x14ac:dyDescent="0.4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25" x14ac:dyDescent="0.4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25" x14ac:dyDescent="0.4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25" x14ac:dyDescent="0.4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25" x14ac:dyDescent="0.4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37">SUM(G109:G117)</f>
        <v>0</v>
      </c>
      <c r="H118" s="19">
        <f t="shared" si="37"/>
        <v>0</v>
      </c>
      <c r="I118" s="19">
        <f t="shared" si="37"/>
        <v>0</v>
      </c>
      <c r="J118" s="19">
        <f t="shared" si="37"/>
        <v>0</v>
      </c>
      <c r="K118" s="25"/>
      <c r="L118" s="19">
        <v>106.86</v>
      </c>
    </row>
    <row r="119" spans="1:12" ht="14.65" thickBot="1" x14ac:dyDescent="0.4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500</v>
      </c>
      <c r="G119" s="32">
        <f t="shared" ref="G119" si="38">G108+G118</f>
        <v>24.3</v>
      </c>
      <c r="H119" s="32">
        <f t="shared" ref="H119" si="39">H108+H118</f>
        <v>28.5</v>
      </c>
      <c r="I119" s="32">
        <f t="shared" ref="I119" si="40">I108+I118</f>
        <v>61.54999999999999</v>
      </c>
      <c r="J119" s="32">
        <f t="shared" ref="J119:L119" si="41">J108+J118</f>
        <v>600.14</v>
      </c>
      <c r="K119" s="32"/>
      <c r="L119" s="32">
        <f t="shared" si="41"/>
        <v>213.72</v>
      </c>
    </row>
    <row r="120" spans="1:12" ht="14.25" x14ac:dyDescent="0.45">
      <c r="A120" s="14">
        <v>2</v>
      </c>
      <c r="B120" s="15">
        <v>2</v>
      </c>
      <c r="C120" s="22" t="s">
        <v>19</v>
      </c>
      <c r="D120" s="5" t="s">
        <v>20</v>
      </c>
      <c r="E120" s="39" t="s">
        <v>82</v>
      </c>
      <c r="F120" s="40">
        <v>175</v>
      </c>
      <c r="G120" s="40">
        <v>14.7</v>
      </c>
      <c r="H120" s="40">
        <v>36</v>
      </c>
      <c r="I120" s="40">
        <v>20.9</v>
      </c>
      <c r="J120" s="40">
        <v>467</v>
      </c>
      <c r="K120" s="41" t="s">
        <v>83</v>
      </c>
      <c r="L120" s="40"/>
    </row>
    <row r="121" spans="1:12" ht="14.25" x14ac:dyDescent="0.4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45">
      <c r="A122" s="14"/>
      <c r="B122" s="15"/>
      <c r="C122" s="11"/>
      <c r="D122" s="50" t="s">
        <v>21</v>
      </c>
      <c r="E122" s="42" t="s">
        <v>84</v>
      </c>
      <c r="F122" s="43">
        <v>207</v>
      </c>
      <c r="G122" s="43">
        <v>0.13</v>
      </c>
      <c r="H122" s="43">
        <v>0.02</v>
      </c>
      <c r="I122" s="43">
        <v>15.2</v>
      </c>
      <c r="J122" s="43">
        <v>62</v>
      </c>
      <c r="K122" s="44" t="s">
        <v>85</v>
      </c>
      <c r="L122" s="43"/>
    </row>
    <row r="123" spans="1:12" ht="14.25" x14ac:dyDescent="0.45">
      <c r="A123" s="14"/>
      <c r="B123" s="15"/>
      <c r="C123" s="11"/>
      <c r="D123" s="50" t="s">
        <v>22</v>
      </c>
      <c r="E123" s="42" t="s">
        <v>43</v>
      </c>
      <c r="F123" s="43">
        <v>35</v>
      </c>
      <c r="G123" s="43">
        <v>3.01</v>
      </c>
      <c r="H123" s="43">
        <v>0.46</v>
      </c>
      <c r="I123" s="43">
        <v>15.82</v>
      </c>
      <c r="J123" s="43">
        <v>79.8</v>
      </c>
      <c r="K123" s="44" t="s">
        <v>40</v>
      </c>
      <c r="L123" s="43"/>
    </row>
    <row r="124" spans="1:12" ht="25.5" x14ac:dyDescent="0.45">
      <c r="A124" s="14"/>
      <c r="B124" s="15"/>
      <c r="C124" s="11"/>
      <c r="D124" s="7" t="s">
        <v>23</v>
      </c>
      <c r="E124" s="42" t="s">
        <v>107</v>
      </c>
      <c r="F124" s="43">
        <v>130</v>
      </c>
      <c r="G124" s="43">
        <v>0.52</v>
      </c>
      <c r="H124" s="43">
        <v>0.52</v>
      </c>
      <c r="I124" s="43">
        <v>12.74</v>
      </c>
      <c r="J124" s="43">
        <v>61.1</v>
      </c>
      <c r="K124" s="44" t="s">
        <v>46</v>
      </c>
      <c r="L124" s="43"/>
    </row>
    <row r="125" spans="1:12" ht="14.25" x14ac:dyDescent="0.45">
      <c r="A125" s="14"/>
      <c r="B125" s="15"/>
      <c r="C125" s="11"/>
      <c r="D125" s="58"/>
      <c r="E125" s="42"/>
      <c r="F125" s="43"/>
      <c r="G125" s="43"/>
      <c r="H125" s="43"/>
      <c r="I125" s="43"/>
      <c r="J125" s="43"/>
      <c r="K125" s="44"/>
      <c r="L125" s="43"/>
    </row>
    <row r="126" spans="1:12" ht="14.25" x14ac:dyDescent="0.4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25" x14ac:dyDescent="0.45">
      <c r="A127" s="16"/>
      <c r="B127" s="17"/>
      <c r="C127" s="8"/>
      <c r="D127" s="18" t="s">
        <v>32</v>
      </c>
      <c r="E127" s="9"/>
      <c r="F127" s="19">
        <f>SUM(F120:F126)</f>
        <v>547</v>
      </c>
      <c r="G127" s="19">
        <f t="shared" ref="G127:J127" si="42">SUM(G120:G126)</f>
        <v>18.36</v>
      </c>
      <c r="H127" s="19">
        <f t="shared" si="42"/>
        <v>37.000000000000007</v>
      </c>
      <c r="I127" s="19">
        <f t="shared" si="42"/>
        <v>64.66</v>
      </c>
      <c r="J127" s="19">
        <f t="shared" si="42"/>
        <v>669.9</v>
      </c>
      <c r="K127" s="25"/>
      <c r="L127" s="19">
        <v>106.86</v>
      </c>
    </row>
    <row r="128" spans="1:12" ht="14.25" x14ac:dyDescent="0.4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25" x14ac:dyDescent="0.4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25" x14ac:dyDescent="0.4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25" x14ac:dyDescent="0.4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25" x14ac:dyDescent="0.4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25" x14ac:dyDescent="0.4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25" x14ac:dyDescent="0.4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25" x14ac:dyDescent="0.45">
      <c r="A135" s="14"/>
      <c r="B135" s="15"/>
      <c r="C135" s="11"/>
      <c r="D135" s="54"/>
      <c r="E135" s="42"/>
      <c r="F135" s="43"/>
      <c r="G135" s="43"/>
      <c r="H135" s="43"/>
      <c r="I135" s="43"/>
      <c r="J135" s="43"/>
      <c r="K135" s="44"/>
      <c r="L135" s="43"/>
    </row>
    <row r="136" spans="1:12" ht="14.25" x14ac:dyDescent="0.4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25" x14ac:dyDescent="0.4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43">SUM(G128:G136)</f>
        <v>0</v>
      </c>
      <c r="H137" s="19">
        <f t="shared" si="43"/>
        <v>0</v>
      </c>
      <c r="I137" s="19">
        <f t="shared" si="43"/>
        <v>0</v>
      </c>
      <c r="J137" s="19">
        <f t="shared" si="43"/>
        <v>0</v>
      </c>
      <c r="K137" s="25"/>
      <c r="L137" s="19">
        <v>106.86</v>
      </c>
    </row>
    <row r="138" spans="1:12" ht="14.65" thickBot="1" x14ac:dyDescent="0.4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547</v>
      </c>
      <c r="G138" s="32">
        <f t="shared" ref="G138" si="44">G127+G137</f>
        <v>18.36</v>
      </c>
      <c r="H138" s="32">
        <f t="shared" ref="H138" si="45">H127+H137</f>
        <v>37.000000000000007</v>
      </c>
      <c r="I138" s="32">
        <f t="shared" ref="I138" si="46">I127+I137</f>
        <v>64.66</v>
      </c>
      <c r="J138" s="32">
        <f t="shared" ref="J138:L138" si="47">J127+J137</f>
        <v>669.9</v>
      </c>
      <c r="K138" s="32"/>
      <c r="L138" s="32">
        <f t="shared" si="47"/>
        <v>213.72</v>
      </c>
    </row>
    <row r="139" spans="1:12" ht="14.25" x14ac:dyDescent="0.45">
      <c r="A139" s="20">
        <v>2</v>
      </c>
      <c r="B139" s="21">
        <v>3</v>
      </c>
      <c r="C139" s="22" t="s">
        <v>19</v>
      </c>
      <c r="D139" s="5" t="s">
        <v>20</v>
      </c>
      <c r="E139" s="39" t="s">
        <v>86</v>
      </c>
      <c r="F139" s="40">
        <v>80</v>
      </c>
      <c r="G139" s="40">
        <v>11.2</v>
      </c>
      <c r="H139" s="40">
        <v>17.760000000000002</v>
      </c>
      <c r="I139" s="40">
        <v>11.2</v>
      </c>
      <c r="J139" s="40">
        <v>248.96</v>
      </c>
      <c r="K139" s="41" t="s">
        <v>87</v>
      </c>
      <c r="L139" s="40"/>
    </row>
    <row r="140" spans="1:12" ht="25.5" x14ac:dyDescent="0.45">
      <c r="A140" s="23"/>
      <c r="B140" s="15"/>
      <c r="C140" s="11"/>
      <c r="D140" s="6" t="s">
        <v>20</v>
      </c>
      <c r="E140" s="42" t="s">
        <v>42</v>
      </c>
      <c r="F140" s="43">
        <v>150</v>
      </c>
      <c r="G140" s="43">
        <v>5.55</v>
      </c>
      <c r="H140" s="43">
        <v>4.95</v>
      </c>
      <c r="I140" s="43">
        <v>29.55</v>
      </c>
      <c r="J140" s="43">
        <v>184.5</v>
      </c>
      <c r="K140" s="44" t="s">
        <v>39</v>
      </c>
      <c r="L140" s="43"/>
    </row>
    <row r="141" spans="1:12" ht="25.5" x14ac:dyDescent="0.45">
      <c r="A141" s="23"/>
      <c r="B141" s="15"/>
      <c r="C141" s="11"/>
      <c r="D141" s="7" t="s">
        <v>21</v>
      </c>
      <c r="E141" s="42" t="s">
        <v>44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45</v>
      </c>
      <c r="L141" s="43"/>
    </row>
    <row r="142" spans="1:12" ht="15.75" customHeight="1" x14ac:dyDescent="0.45">
      <c r="A142" s="23"/>
      <c r="B142" s="15"/>
      <c r="C142" s="11"/>
      <c r="D142" s="7" t="s">
        <v>22</v>
      </c>
      <c r="E142" s="42" t="s">
        <v>43</v>
      </c>
      <c r="F142" s="43">
        <v>25</v>
      </c>
      <c r="G142" s="43">
        <v>2.15</v>
      </c>
      <c r="H142" s="43">
        <v>0.33</v>
      </c>
      <c r="I142" s="43">
        <v>11.3</v>
      </c>
      <c r="J142" s="43">
        <v>57</v>
      </c>
      <c r="K142" s="44" t="s">
        <v>40</v>
      </c>
      <c r="L142" s="43"/>
    </row>
    <row r="143" spans="1:12" ht="14.25" x14ac:dyDescent="0.4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25" x14ac:dyDescent="0.45">
      <c r="A144" s="23"/>
      <c r="B144" s="15"/>
      <c r="C144" s="11"/>
      <c r="D144" s="54"/>
      <c r="E144" s="42" t="s">
        <v>88</v>
      </c>
      <c r="F144" s="43">
        <v>60</v>
      </c>
      <c r="G144" s="43">
        <v>0.54</v>
      </c>
      <c r="H144" s="43">
        <v>5.4</v>
      </c>
      <c r="I144" s="43">
        <v>2.1</v>
      </c>
      <c r="J144" s="43">
        <v>59.1</v>
      </c>
      <c r="K144" s="44" t="s">
        <v>87</v>
      </c>
      <c r="L144" s="43"/>
    </row>
    <row r="145" spans="1:12" ht="14.25" x14ac:dyDescent="0.45">
      <c r="A145" s="23"/>
      <c r="B145" s="15"/>
      <c r="C145" s="11"/>
      <c r="D145" s="54"/>
      <c r="E145" s="42"/>
      <c r="F145" s="43"/>
      <c r="G145" s="43"/>
      <c r="H145" s="43"/>
      <c r="I145" s="43"/>
      <c r="J145" s="43"/>
      <c r="K145" s="44"/>
      <c r="L145" s="43"/>
    </row>
    <row r="146" spans="1:12" ht="14.25" x14ac:dyDescent="0.45">
      <c r="A146" s="24"/>
      <c r="B146" s="17"/>
      <c r="C146" s="8"/>
      <c r="D146" s="18" t="s">
        <v>32</v>
      </c>
      <c r="E146" s="9"/>
      <c r="F146" s="19">
        <f>SUM(F139:F145)</f>
        <v>515</v>
      </c>
      <c r="G146" s="19">
        <f t="shared" ref="G146:J146" si="48">SUM(G139:G145)</f>
        <v>19.509999999999998</v>
      </c>
      <c r="H146" s="19">
        <f t="shared" si="48"/>
        <v>28.46</v>
      </c>
      <c r="I146" s="19">
        <f t="shared" si="48"/>
        <v>69.149999999999991</v>
      </c>
      <c r="J146" s="19">
        <f t="shared" si="48"/>
        <v>609.56000000000006</v>
      </c>
      <c r="K146" s="25"/>
      <c r="L146" s="19">
        <v>106.86</v>
      </c>
    </row>
    <row r="147" spans="1:12" ht="14.25" x14ac:dyDescent="0.4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25" x14ac:dyDescent="0.4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25" x14ac:dyDescent="0.4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25" x14ac:dyDescent="0.4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25" x14ac:dyDescent="0.4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25" x14ac:dyDescent="0.4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25" x14ac:dyDescent="0.4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25" x14ac:dyDescent="0.4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25" x14ac:dyDescent="0.4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25" x14ac:dyDescent="0.4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49">SUM(G147:G155)</f>
        <v>0</v>
      </c>
      <c r="H156" s="19">
        <f t="shared" si="49"/>
        <v>0</v>
      </c>
      <c r="I156" s="19">
        <f t="shared" si="49"/>
        <v>0</v>
      </c>
      <c r="J156" s="19">
        <f t="shared" si="49"/>
        <v>0</v>
      </c>
      <c r="K156" s="25"/>
      <c r="L156" s="19">
        <v>106.86</v>
      </c>
    </row>
    <row r="157" spans="1:12" ht="14.65" thickBot="1" x14ac:dyDescent="0.4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515</v>
      </c>
      <c r="G157" s="32">
        <f t="shared" ref="G157" si="50">G146+G156</f>
        <v>19.509999999999998</v>
      </c>
      <c r="H157" s="32">
        <f t="shared" ref="H157" si="51">H146+H156</f>
        <v>28.46</v>
      </c>
      <c r="I157" s="32">
        <f t="shared" ref="I157" si="52">I146+I156</f>
        <v>69.149999999999991</v>
      </c>
      <c r="J157" s="32">
        <f t="shared" ref="J157:L157" si="53">J146+J156</f>
        <v>609.56000000000006</v>
      </c>
      <c r="K157" s="32"/>
      <c r="L157" s="32">
        <f t="shared" si="53"/>
        <v>213.72</v>
      </c>
    </row>
    <row r="158" spans="1:12" ht="25.5" x14ac:dyDescent="0.45">
      <c r="A158" s="20">
        <v>2</v>
      </c>
      <c r="B158" s="21">
        <v>4</v>
      </c>
      <c r="C158" s="22" t="s">
        <v>19</v>
      </c>
      <c r="D158" s="5" t="s">
        <v>20</v>
      </c>
      <c r="E158" s="39" t="s">
        <v>89</v>
      </c>
      <c r="F158" s="40">
        <v>140</v>
      </c>
      <c r="G158" s="40">
        <v>9.84</v>
      </c>
      <c r="H158" s="40">
        <v>23.6</v>
      </c>
      <c r="I158" s="40">
        <v>13.26</v>
      </c>
      <c r="J158" s="40">
        <v>306.39999999999998</v>
      </c>
      <c r="K158" s="41" t="s">
        <v>90</v>
      </c>
      <c r="L158" s="40"/>
    </row>
    <row r="159" spans="1:12" ht="25.5" x14ac:dyDescent="0.45">
      <c r="A159" s="23"/>
      <c r="B159" s="15"/>
      <c r="C159" s="11"/>
      <c r="D159" s="6" t="s">
        <v>20</v>
      </c>
      <c r="E159" s="42" t="s">
        <v>91</v>
      </c>
      <c r="F159" s="43">
        <v>10</v>
      </c>
      <c r="G159" s="43">
        <v>0.28999999999999998</v>
      </c>
      <c r="H159" s="43">
        <v>0.27</v>
      </c>
      <c r="I159" s="43">
        <v>0.57999999999999996</v>
      </c>
      <c r="J159" s="43">
        <v>5.92</v>
      </c>
      <c r="K159" s="44" t="s">
        <v>92</v>
      </c>
      <c r="L159" s="43"/>
    </row>
    <row r="160" spans="1:12" ht="25.5" x14ac:dyDescent="0.45">
      <c r="A160" s="23"/>
      <c r="B160" s="15"/>
      <c r="C160" s="11"/>
      <c r="D160" s="7" t="s">
        <v>21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45</v>
      </c>
      <c r="L160" s="43"/>
    </row>
    <row r="161" spans="1:12" ht="14.25" x14ac:dyDescent="0.45">
      <c r="A161" s="23"/>
      <c r="B161" s="15"/>
      <c r="C161" s="11"/>
      <c r="D161" s="7" t="s">
        <v>22</v>
      </c>
      <c r="E161" s="42" t="s">
        <v>43</v>
      </c>
      <c r="F161" s="43">
        <v>40</v>
      </c>
      <c r="G161" s="43">
        <v>3.44</v>
      </c>
      <c r="H161" s="43">
        <v>0.52</v>
      </c>
      <c r="I161" s="43">
        <v>18.079999999999998</v>
      </c>
      <c r="J161" s="43">
        <v>91.2</v>
      </c>
      <c r="K161" s="44" t="s">
        <v>40</v>
      </c>
      <c r="L161" s="43"/>
    </row>
    <row r="162" spans="1:12" ht="25.5" x14ac:dyDescent="0.45">
      <c r="A162" s="23"/>
      <c r="B162" s="15"/>
      <c r="C162" s="11"/>
      <c r="D162" s="7" t="s">
        <v>23</v>
      </c>
      <c r="E162" s="42" t="s">
        <v>107</v>
      </c>
      <c r="F162" s="43">
        <v>110</v>
      </c>
      <c r="G162" s="43">
        <v>0.44</v>
      </c>
      <c r="H162" s="43">
        <v>0.33</v>
      </c>
      <c r="I162" s="43">
        <v>11.33</v>
      </c>
      <c r="J162" s="43">
        <v>51.7</v>
      </c>
      <c r="K162" s="44" t="s">
        <v>46</v>
      </c>
      <c r="L162" s="43"/>
    </row>
    <row r="163" spans="1:12" ht="14.25" x14ac:dyDescent="0.45">
      <c r="A163" s="23"/>
      <c r="B163" s="15"/>
      <c r="C163" s="11"/>
      <c r="D163" s="58"/>
      <c r="E163" s="42"/>
      <c r="F163" s="43"/>
      <c r="G163" s="43"/>
      <c r="H163" s="43"/>
      <c r="I163" s="43"/>
      <c r="J163" s="43"/>
      <c r="K163" s="44"/>
      <c r="L163" s="43"/>
    </row>
    <row r="164" spans="1:12" ht="14.25" x14ac:dyDescent="0.45">
      <c r="A164" s="23"/>
      <c r="B164" s="15"/>
      <c r="C164" s="11"/>
      <c r="D164" s="53"/>
      <c r="E164" s="42"/>
      <c r="F164" s="43"/>
      <c r="G164" s="43"/>
      <c r="H164" s="43"/>
      <c r="I164" s="43"/>
      <c r="J164" s="43"/>
      <c r="K164" s="44"/>
      <c r="L164" s="43"/>
    </row>
    <row r="165" spans="1:12" ht="14.25" x14ac:dyDescent="0.45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54">SUM(G158:G164)</f>
        <v>14.079999999999998</v>
      </c>
      <c r="H165" s="19">
        <f t="shared" si="54"/>
        <v>24.74</v>
      </c>
      <c r="I165" s="19">
        <f t="shared" si="54"/>
        <v>58.25</v>
      </c>
      <c r="J165" s="19">
        <f t="shared" si="54"/>
        <v>515.22</v>
      </c>
      <c r="K165" s="25"/>
      <c r="L165" s="19">
        <v>106.86</v>
      </c>
    </row>
    <row r="166" spans="1:12" ht="14.25" x14ac:dyDescent="0.4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25" x14ac:dyDescent="0.4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25" x14ac:dyDescent="0.4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25" x14ac:dyDescent="0.4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25" x14ac:dyDescent="0.4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25" x14ac:dyDescent="0.4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25" x14ac:dyDescent="0.4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25" x14ac:dyDescent="0.45">
      <c r="A173" s="23"/>
      <c r="B173" s="15"/>
      <c r="C173" s="11"/>
      <c r="D173" s="54"/>
      <c r="E173" s="42"/>
      <c r="F173" s="43"/>
      <c r="G173" s="43"/>
      <c r="H173" s="43"/>
      <c r="I173" s="43"/>
      <c r="J173" s="43"/>
      <c r="K173" s="44"/>
      <c r="L173" s="43"/>
    </row>
    <row r="174" spans="1:12" ht="14.25" x14ac:dyDescent="0.4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25" x14ac:dyDescent="0.4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55">SUM(G166:G174)</f>
        <v>0</v>
      </c>
      <c r="H175" s="19">
        <f t="shared" si="55"/>
        <v>0</v>
      </c>
      <c r="I175" s="19">
        <f t="shared" si="55"/>
        <v>0</v>
      </c>
      <c r="J175" s="19">
        <f t="shared" si="55"/>
        <v>0</v>
      </c>
      <c r="K175" s="25"/>
      <c r="L175" s="19">
        <v>106.86</v>
      </c>
    </row>
    <row r="176" spans="1:12" ht="14.65" thickBot="1" x14ac:dyDescent="0.4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500</v>
      </c>
      <c r="G176" s="32">
        <f t="shared" ref="G176" si="56">G165+G175</f>
        <v>14.079999999999998</v>
      </c>
      <c r="H176" s="32">
        <f t="shared" ref="H176" si="57">H165+H175</f>
        <v>24.74</v>
      </c>
      <c r="I176" s="32">
        <f t="shared" ref="I176" si="58">I165+I175</f>
        <v>58.25</v>
      </c>
      <c r="J176" s="32">
        <f t="shared" ref="J176:L176" si="59">J165+J175</f>
        <v>515.22</v>
      </c>
      <c r="K176" s="32"/>
      <c r="L176" s="32">
        <f t="shared" si="59"/>
        <v>213.72</v>
      </c>
    </row>
    <row r="177" spans="1:12" ht="25.5" x14ac:dyDescent="0.45">
      <c r="A177" s="20">
        <v>2</v>
      </c>
      <c r="B177" s="21">
        <v>5</v>
      </c>
      <c r="C177" s="22" t="s">
        <v>19</v>
      </c>
      <c r="D177" s="5" t="s">
        <v>20</v>
      </c>
      <c r="E177" s="39" t="s">
        <v>93</v>
      </c>
      <c r="F177" s="40">
        <v>205</v>
      </c>
      <c r="G177" s="40">
        <v>5.96</v>
      </c>
      <c r="H177" s="40">
        <v>7.23</v>
      </c>
      <c r="I177" s="40">
        <v>42.89</v>
      </c>
      <c r="J177" s="40">
        <v>261</v>
      </c>
      <c r="K177" s="41" t="s">
        <v>94</v>
      </c>
      <c r="L177" s="40"/>
    </row>
    <row r="178" spans="1:12" ht="14.25" x14ac:dyDescent="0.4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45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45</v>
      </c>
      <c r="L179" s="43"/>
    </row>
    <row r="180" spans="1:12" ht="14.25" x14ac:dyDescent="0.4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25" x14ac:dyDescent="0.4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25" x14ac:dyDescent="0.45">
      <c r="A182" s="23"/>
      <c r="B182" s="15"/>
      <c r="C182" s="11"/>
      <c r="D182" s="58" t="s">
        <v>55</v>
      </c>
      <c r="E182" s="42" t="s">
        <v>73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4.25" x14ac:dyDescent="0.45">
      <c r="A183" s="23"/>
      <c r="B183" s="15"/>
      <c r="C183" s="11"/>
      <c r="D183" s="6"/>
      <c r="E183" s="42" t="s">
        <v>95</v>
      </c>
      <c r="F183" s="43">
        <v>40</v>
      </c>
      <c r="G183" s="43">
        <v>2.74</v>
      </c>
      <c r="H183" s="43">
        <v>2.69</v>
      </c>
      <c r="I183" s="43">
        <v>16.97</v>
      </c>
      <c r="J183" s="43">
        <v>104.2</v>
      </c>
      <c r="K183" s="44" t="s">
        <v>96</v>
      </c>
      <c r="L183" s="43"/>
    </row>
    <row r="184" spans="1:12" ht="15.75" customHeight="1" x14ac:dyDescent="0.45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60">SUM(G177:G183)</f>
        <v>12.520000000000001</v>
      </c>
      <c r="H184" s="19">
        <f t="shared" si="60"/>
        <v>13.069999999999999</v>
      </c>
      <c r="I184" s="19">
        <f t="shared" si="60"/>
        <v>93.99</v>
      </c>
      <c r="J184" s="19">
        <f t="shared" si="60"/>
        <v>545.20000000000005</v>
      </c>
      <c r="K184" s="25"/>
      <c r="L184" s="19">
        <v>106.86</v>
      </c>
    </row>
    <row r="185" spans="1:12" ht="14.25" x14ac:dyDescent="0.4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25" x14ac:dyDescent="0.4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25" x14ac:dyDescent="0.4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25" x14ac:dyDescent="0.4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25" x14ac:dyDescent="0.4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25" x14ac:dyDescent="0.4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25" x14ac:dyDescent="0.4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25" x14ac:dyDescent="0.4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25" x14ac:dyDescent="0.4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25" x14ac:dyDescent="0.4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61">SUM(G185:G193)</f>
        <v>0</v>
      </c>
      <c r="H194" s="19">
        <f t="shared" si="61"/>
        <v>0</v>
      </c>
      <c r="I194" s="19">
        <f t="shared" si="61"/>
        <v>0</v>
      </c>
      <c r="J194" s="19">
        <f t="shared" si="61"/>
        <v>0</v>
      </c>
      <c r="K194" s="25"/>
      <c r="L194" s="19">
        <v>106.86</v>
      </c>
    </row>
    <row r="195" spans="1:12" ht="14.65" thickBot="1" x14ac:dyDescent="0.4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570</v>
      </c>
      <c r="G195" s="32">
        <f t="shared" ref="G195" si="62">G184+G194</f>
        <v>12.520000000000001</v>
      </c>
      <c r="H195" s="32">
        <f t="shared" ref="H195" si="63">H184+H194</f>
        <v>13.069999999999999</v>
      </c>
      <c r="I195" s="32">
        <f t="shared" ref="I195" si="64">I184+I194</f>
        <v>93.99</v>
      </c>
      <c r="J195" s="32">
        <f t="shared" ref="J195:L195" si="65">J184+J194</f>
        <v>545.20000000000005</v>
      </c>
      <c r="K195" s="32"/>
      <c r="L195" s="32">
        <f t="shared" si="65"/>
        <v>213.72</v>
      </c>
    </row>
    <row r="196" spans="1:12" ht="25.5" x14ac:dyDescent="0.45">
      <c r="A196" s="20">
        <v>3</v>
      </c>
      <c r="B196" s="21">
        <v>1</v>
      </c>
      <c r="C196" s="22" t="s">
        <v>19</v>
      </c>
      <c r="D196" s="51" t="s">
        <v>20</v>
      </c>
      <c r="E196" s="39" t="s">
        <v>97</v>
      </c>
      <c r="F196" s="40">
        <v>50</v>
      </c>
      <c r="G196" s="40">
        <v>5.55</v>
      </c>
      <c r="H196" s="40">
        <v>11.95</v>
      </c>
      <c r="I196" s="40">
        <v>0.2</v>
      </c>
      <c r="J196" s="40">
        <v>130.5</v>
      </c>
      <c r="K196" s="41" t="s">
        <v>81</v>
      </c>
      <c r="L196" s="40"/>
    </row>
    <row r="197" spans="1:12" ht="25.5" x14ac:dyDescent="0.45">
      <c r="A197" s="23"/>
      <c r="B197" s="15"/>
      <c r="C197" s="11"/>
      <c r="D197" s="6" t="s">
        <v>20</v>
      </c>
      <c r="E197" s="42" t="s">
        <v>98</v>
      </c>
      <c r="F197" s="43">
        <v>154</v>
      </c>
      <c r="G197" s="43">
        <v>6.97</v>
      </c>
      <c r="H197" s="43">
        <v>7.74</v>
      </c>
      <c r="I197" s="43">
        <v>29.85</v>
      </c>
      <c r="J197" s="43">
        <v>217.28</v>
      </c>
      <c r="K197" s="44" t="s">
        <v>99</v>
      </c>
      <c r="L197" s="43"/>
    </row>
    <row r="198" spans="1:12" ht="25.5" x14ac:dyDescent="0.45">
      <c r="A198" s="23"/>
      <c r="B198" s="15"/>
      <c r="C198" s="11"/>
      <c r="D198" s="7" t="s">
        <v>21</v>
      </c>
      <c r="E198" s="42" t="s">
        <v>44</v>
      </c>
      <c r="F198" s="43">
        <v>200</v>
      </c>
      <c r="G198" s="43">
        <v>7.0000000000000007E-2</v>
      </c>
      <c r="H198" s="43">
        <v>0.02</v>
      </c>
      <c r="I198" s="43">
        <v>15</v>
      </c>
      <c r="J198" s="43">
        <v>60</v>
      </c>
      <c r="K198" s="44" t="s">
        <v>45</v>
      </c>
      <c r="L198" s="43"/>
    </row>
    <row r="199" spans="1:12" ht="14.25" x14ac:dyDescent="0.45">
      <c r="A199" s="23"/>
      <c r="B199" s="15"/>
      <c r="C199" s="11"/>
      <c r="D199" s="7" t="s">
        <v>22</v>
      </c>
      <c r="E199" s="42" t="s">
        <v>43</v>
      </c>
      <c r="F199" s="43">
        <v>25</v>
      </c>
      <c r="G199" s="43">
        <v>2.15</v>
      </c>
      <c r="H199" s="43">
        <v>0.33</v>
      </c>
      <c r="I199" s="43">
        <v>11.3</v>
      </c>
      <c r="J199" s="43">
        <v>57</v>
      </c>
      <c r="K199" s="44" t="s">
        <v>40</v>
      </c>
      <c r="L199" s="43"/>
    </row>
    <row r="200" spans="1:12" ht="25.5" x14ac:dyDescent="0.45">
      <c r="A200" s="23"/>
      <c r="B200" s="15"/>
      <c r="C200" s="11"/>
      <c r="D200" s="7" t="s">
        <v>23</v>
      </c>
      <c r="E200" s="42" t="s">
        <v>107</v>
      </c>
      <c r="F200" s="43">
        <v>120</v>
      </c>
      <c r="G200" s="43">
        <v>0.96</v>
      </c>
      <c r="H200" s="43">
        <v>0.24</v>
      </c>
      <c r="I200" s="43">
        <v>9</v>
      </c>
      <c r="J200" s="43">
        <v>45.6</v>
      </c>
      <c r="K200" s="44" t="s">
        <v>46</v>
      </c>
      <c r="L200" s="43"/>
    </row>
    <row r="201" spans="1:12" ht="14.25" x14ac:dyDescent="0.45">
      <c r="A201" s="23"/>
      <c r="B201" s="15"/>
      <c r="C201" s="11"/>
      <c r="D201" s="54"/>
      <c r="E201" s="42"/>
      <c r="F201" s="43"/>
      <c r="G201" s="43"/>
      <c r="H201" s="43"/>
      <c r="I201" s="43"/>
      <c r="J201" s="43"/>
      <c r="K201" s="44"/>
      <c r="L201" s="43"/>
    </row>
    <row r="202" spans="1:12" ht="14.25" x14ac:dyDescent="0.4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25" x14ac:dyDescent="0.45">
      <c r="A203" s="24"/>
      <c r="B203" s="17"/>
      <c r="C203" s="8"/>
      <c r="D203" s="18" t="s">
        <v>32</v>
      </c>
      <c r="E203" s="9"/>
      <c r="F203" s="19">
        <f>SUM(F196:F202)</f>
        <v>549</v>
      </c>
      <c r="G203" s="19">
        <f t="shared" ref="G203:J203" si="66">SUM(G196:G202)</f>
        <v>15.7</v>
      </c>
      <c r="H203" s="19">
        <f t="shared" si="66"/>
        <v>20.279999999999994</v>
      </c>
      <c r="I203" s="19">
        <f t="shared" si="66"/>
        <v>65.349999999999994</v>
      </c>
      <c r="J203" s="19">
        <f t="shared" si="66"/>
        <v>510.38</v>
      </c>
      <c r="K203" s="25"/>
      <c r="L203" s="19">
        <v>106.86</v>
      </c>
    </row>
    <row r="204" spans="1:12" ht="14.25" x14ac:dyDescent="0.4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25" x14ac:dyDescent="0.4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25" x14ac:dyDescent="0.45">
      <c r="A206" s="23"/>
      <c r="B206" s="15"/>
      <c r="C206" s="11"/>
      <c r="D206" s="61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25" x14ac:dyDescent="0.45">
      <c r="A207" s="23"/>
      <c r="B207" s="15"/>
      <c r="C207" s="11"/>
      <c r="D207" s="61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25" x14ac:dyDescent="0.4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25" x14ac:dyDescent="0.4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25" x14ac:dyDescent="0.4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25" x14ac:dyDescent="0.4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25" x14ac:dyDescent="0.4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25" x14ac:dyDescent="0.4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67">SUM(G204:G212)</f>
        <v>0</v>
      </c>
      <c r="H213" s="19">
        <f t="shared" si="67"/>
        <v>0</v>
      </c>
      <c r="I213" s="19">
        <f t="shared" si="67"/>
        <v>0</v>
      </c>
      <c r="J213" s="19">
        <f t="shared" si="67"/>
        <v>0</v>
      </c>
      <c r="K213" s="25"/>
      <c r="L213" s="19">
        <v>106.86</v>
      </c>
    </row>
    <row r="214" spans="1:12" ht="14.65" thickBot="1" x14ac:dyDescent="0.4">
      <c r="A214" s="29">
        <f>A196</f>
        <v>3</v>
      </c>
      <c r="B214" s="30">
        <f>B196</f>
        <v>1</v>
      </c>
      <c r="C214" s="62" t="s">
        <v>4</v>
      </c>
      <c r="D214" s="63"/>
      <c r="E214" s="31"/>
      <c r="F214" s="32">
        <f>F203+F213</f>
        <v>549</v>
      </c>
      <c r="G214" s="32">
        <f t="shared" ref="G214:J214" si="68">G203+G213</f>
        <v>15.7</v>
      </c>
      <c r="H214" s="32">
        <f t="shared" si="68"/>
        <v>20.279999999999994</v>
      </c>
      <c r="I214" s="32">
        <f t="shared" si="68"/>
        <v>65.349999999999994</v>
      </c>
      <c r="J214" s="32">
        <f t="shared" si="68"/>
        <v>510.38</v>
      </c>
      <c r="K214" s="32"/>
      <c r="L214" s="32">
        <f t="shared" ref="L214" si="69">L203+L213</f>
        <v>213.72</v>
      </c>
    </row>
    <row r="215" spans="1:12" ht="25.5" x14ac:dyDescent="0.45">
      <c r="A215" s="14">
        <v>3</v>
      </c>
      <c r="B215" s="15">
        <v>2</v>
      </c>
      <c r="C215" s="22" t="s">
        <v>19</v>
      </c>
      <c r="D215" s="5" t="s">
        <v>20</v>
      </c>
      <c r="E215" s="39" t="s">
        <v>100</v>
      </c>
      <c r="F215" s="40">
        <v>75</v>
      </c>
      <c r="G215" s="40">
        <v>10.11</v>
      </c>
      <c r="H215" s="40">
        <v>20.87</v>
      </c>
      <c r="I215" s="40">
        <v>10.64</v>
      </c>
      <c r="J215" s="40">
        <v>273</v>
      </c>
      <c r="K215" s="41" t="s">
        <v>101</v>
      </c>
      <c r="L215" s="40"/>
    </row>
    <row r="216" spans="1:12" ht="25.5" x14ac:dyDescent="0.45">
      <c r="A216" s="14"/>
      <c r="B216" s="15"/>
      <c r="C216" s="11"/>
      <c r="D216" s="6" t="s">
        <v>20</v>
      </c>
      <c r="E216" s="42" t="s">
        <v>76</v>
      </c>
      <c r="F216" s="43">
        <v>150</v>
      </c>
      <c r="G216" s="43">
        <v>3.65</v>
      </c>
      <c r="H216" s="43">
        <v>5.37</v>
      </c>
      <c r="I216" s="43">
        <v>36.68</v>
      </c>
      <c r="J216" s="43">
        <v>209.7</v>
      </c>
      <c r="K216" s="44" t="s">
        <v>102</v>
      </c>
      <c r="L216" s="43"/>
    </row>
    <row r="217" spans="1:12" ht="25.5" x14ac:dyDescent="0.45">
      <c r="A217" s="14"/>
      <c r="B217" s="15"/>
      <c r="C217" s="11"/>
      <c r="D217" s="50" t="s">
        <v>21</v>
      </c>
      <c r="E217" s="42" t="s">
        <v>44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45</v>
      </c>
      <c r="L217" s="43"/>
    </row>
    <row r="218" spans="1:12" ht="14.25" x14ac:dyDescent="0.45">
      <c r="A218" s="14"/>
      <c r="B218" s="15"/>
      <c r="C218" s="11"/>
      <c r="D218" s="61" t="s">
        <v>22</v>
      </c>
      <c r="E218" s="42" t="s">
        <v>43</v>
      </c>
      <c r="F218" s="43">
        <v>25</v>
      </c>
      <c r="G218" s="43">
        <v>2.15</v>
      </c>
      <c r="H218" s="43">
        <v>0.33</v>
      </c>
      <c r="I218" s="43">
        <v>11.3</v>
      </c>
      <c r="J218" s="43">
        <v>57</v>
      </c>
      <c r="K218" s="44" t="s">
        <v>40</v>
      </c>
      <c r="L218" s="43"/>
    </row>
    <row r="219" spans="1:12" ht="14.25" x14ac:dyDescent="0.45">
      <c r="A219" s="14"/>
      <c r="B219" s="15"/>
      <c r="C219" s="11"/>
      <c r="D219" s="61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25.5" x14ac:dyDescent="0.45">
      <c r="A220" s="14"/>
      <c r="B220" s="15"/>
      <c r="C220" s="11"/>
      <c r="D220" s="54"/>
      <c r="E220" s="42" t="s">
        <v>103</v>
      </c>
      <c r="F220" s="43">
        <v>60</v>
      </c>
      <c r="G220" s="43">
        <v>0.42</v>
      </c>
      <c r="H220" s="43">
        <v>0.06</v>
      </c>
      <c r="I220" s="43">
        <v>1.1399999999999999</v>
      </c>
      <c r="J220" s="43">
        <v>6.6</v>
      </c>
      <c r="K220" s="44" t="s">
        <v>104</v>
      </c>
      <c r="L220" s="43"/>
    </row>
    <row r="221" spans="1:12" ht="14.25" x14ac:dyDescent="0.4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4.25" x14ac:dyDescent="0.45">
      <c r="A222" s="16"/>
      <c r="B222" s="17"/>
      <c r="C222" s="8"/>
      <c r="D222" s="18" t="s">
        <v>32</v>
      </c>
      <c r="E222" s="9"/>
      <c r="F222" s="19">
        <f>SUM(F215:F221)</f>
        <v>510</v>
      </c>
      <c r="G222" s="19">
        <f t="shared" ref="G222:J222" si="70">SUM(G215:G221)</f>
        <v>16.400000000000002</v>
      </c>
      <c r="H222" s="19">
        <f t="shared" si="70"/>
        <v>26.65</v>
      </c>
      <c r="I222" s="19">
        <f t="shared" si="70"/>
        <v>74.760000000000005</v>
      </c>
      <c r="J222" s="19">
        <f t="shared" si="70"/>
        <v>606.30000000000007</v>
      </c>
      <c r="K222" s="25"/>
      <c r="L222" s="19">
        <v>106.86</v>
      </c>
    </row>
    <row r="223" spans="1:12" ht="14.25" x14ac:dyDescent="0.4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25" x14ac:dyDescent="0.45">
      <c r="A224" s="14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25" x14ac:dyDescent="0.45">
      <c r="A225" s="14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25" x14ac:dyDescent="0.45">
      <c r="A226" s="14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25" x14ac:dyDescent="0.45">
      <c r="A227" s="14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25" x14ac:dyDescent="0.45">
      <c r="A228" s="14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25" x14ac:dyDescent="0.45">
      <c r="A229" s="14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25" x14ac:dyDescent="0.45">
      <c r="A230" s="14"/>
      <c r="B230" s="15"/>
      <c r="C230" s="11"/>
      <c r="D230" s="58"/>
      <c r="E230" s="42"/>
      <c r="F230" s="43"/>
      <c r="G230" s="43"/>
      <c r="H230" s="43"/>
      <c r="I230" s="43"/>
      <c r="J230" s="43"/>
      <c r="K230" s="44"/>
      <c r="L230" s="43"/>
    </row>
    <row r="231" spans="1:12" ht="14.25" x14ac:dyDescent="0.4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25" x14ac:dyDescent="0.4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71">SUM(G223:G231)</f>
        <v>0</v>
      </c>
      <c r="H232" s="19">
        <f t="shared" si="71"/>
        <v>0</v>
      </c>
      <c r="I232" s="19">
        <f t="shared" si="71"/>
        <v>0</v>
      </c>
      <c r="J232" s="19">
        <f t="shared" si="71"/>
        <v>0</v>
      </c>
      <c r="K232" s="25"/>
      <c r="L232" s="19">
        <v>106.86</v>
      </c>
    </row>
    <row r="233" spans="1:12" ht="14.65" thickBot="1" x14ac:dyDescent="0.4">
      <c r="A233" s="33">
        <f>A215</f>
        <v>3</v>
      </c>
      <c r="B233" s="33">
        <f>B215</f>
        <v>2</v>
      </c>
      <c r="C233" s="62" t="s">
        <v>4</v>
      </c>
      <c r="D233" s="63"/>
      <c r="E233" s="31"/>
      <c r="F233" s="32">
        <f>F222+F232</f>
        <v>510</v>
      </c>
      <c r="G233" s="32">
        <f t="shared" ref="G233:J233" si="72">G222+G232</f>
        <v>16.400000000000002</v>
      </c>
      <c r="H233" s="32">
        <f t="shared" si="72"/>
        <v>26.65</v>
      </c>
      <c r="I233" s="32">
        <f t="shared" si="72"/>
        <v>74.760000000000005</v>
      </c>
      <c r="J233" s="32">
        <f t="shared" si="72"/>
        <v>606.30000000000007</v>
      </c>
      <c r="K233" s="32"/>
      <c r="L233" s="32">
        <f t="shared" ref="L233" si="73">L222+L232</f>
        <v>213.72</v>
      </c>
    </row>
    <row r="234" spans="1:12" ht="25.5" x14ac:dyDescent="0.45">
      <c r="A234" s="20">
        <v>3</v>
      </c>
      <c r="B234" s="21">
        <v>3</v>
      </c>
      <c r="C234" s="22" t="s">
        <v>19</v>
      </c>
      <c r="D234" s="5" t="s">
        <v>20</v>
      </c>
      <c r="E234" s="39" t="s">
        <v>112</v>
      </c>
      <c r="F234" s="40">
        <v>150</v>
      </c>
      <c r="G234" s="40">
        <v>21.85</v>
      </c>
      <c r="H234" s="40">
        <v>18.78</v>
      </c>
      <c r="I234" s="40">
        <v>41.98</v>
      </c>
      <c r="J234" s="40">
        <v>414.3</v>
      </c>
      <c r="K234" s="41" t="s">
        <v>113</v>
      </c>
      <c r="L234" s="40"/>
    </row>
    <row r="235" spans="1:12" ht="14.25" x14ac:dyDescent="0.4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5.5" x14ac:dyDescent="0.45">
      <c r="A236" s="23"/>
      <c r="B236" s="15"/>
      <c r="C236" s="11"/>
      <c r="D236" s="7" t="s">
        <v>21</v>
      </c>
      <c r="E236" s="42" t="s">
        <v>44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45</v>
      </c>
      <c r="L236" s="43"/>
    </row>
    <row r="237" spans="1:12" ht="15.75" customHeight="1" x14ac:dyDescent="0.45">
      <c r="A237" s="23"/>
      <c r="B237" s="15"/>
      <c r="C237" s="11"/>
      <c r="D237" s="7" t="s">
        <v>22</v>
      </c>
      <c r="E237" s="42" t="s">
        <v>57</v>
      </c>
      <c r="F237" s="43">
        <v>20</v>
      </c>
      <c r="G237" s="43">
        <v>1.6</v>
      </c>
      <c r="H237" s="43">
        <v>0.6</v>
      </c>
      <c r="I237" s="43">
        <v>10.8</v>
      </c>
      <c r="J237" s="43">
        <v>56</v>
      </c>
      <c r="K237" s="44" t="s">
        <v>40</v>
      </c>
      <c r="L237" s="43"/>
    </row>
    <row r="238" spans="1:12" ht="25.5" x14ac:dyDescent="0.45">
      <c r="A238" s="23"/>
      <c r="B238" s="15"/>
      <c r="C238" s="11"/>
      <c r="D238" s="7" t="s">
        <v>23</v>
      </c>
      <c r="E238" s="42" t="s">
        <v>107</v>
      </c>
      <c r="F238" s="43">
        <v>130</v>
      </c>
      <c r="G238" s="43">
        <v>0.52</v>
      </c>
      <c r="H238" s="43">
        <v>0.52</v>
      </c>
      <c r="I238" s="43">
        <v>12.74</v>
      </c>
      <c r="J238" s="43">
        <v>61.1</v>
      </c>
      <c r="K238" s="44" t="s">
        <v>46</v>
      </c>
      <c r="L238" s="43"/>
    </row>
    <row r="239" spans="1:12" ht="14.25" x14ac:dyDescent="0.45">
      <c r="A239" s="23"/>
      <c r="B239" s="15"/>
      <c r="C239" s="11"/>
      <c r="D239" s="57"/>
      <c r="E239" s="42"/>
      <c r="F239" s="43"/>
      <c r="G239" s="43"/>
      <c r="H239" s="43"/>
      <c r="I239" s="43"/>
      <c r="J239" s="43"/>
      <c r="K239" s="44"/>
      <c r="L239" s="43"/>
    </row>
    <row r="240" spans="1:12" ht="14.25" x14ac:dyDescent="0.4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4.25" x14ac:dyDescent="0.45">
      <c r="A241" s="24"/>
      <c r="B241" s="17"/>
      <c r="C241" s="8"/>
      <c r="D241" s="18" t="s">
        <v>32</v>
      </c>
      <c r="E241" s="9"/>
      <c r="F241" s="19">
        <f>SUM(F234:F240)</f>
        <v>500</v>
      </c>
      <c r="G241" s="19">
        <f t="shared" ref="G241:J241" si="74">SUM(G234:G240)</f>
        <v>24.040000000000003</v>
      </c>
      <c r="H241" s="19">
        <f t="shared" si="74"/>
        <v>19.920000000000002</v>
      </c>
      <c r="I241" s="19">
        <f t="shared" si="74"/>
        <v>80.52</v>
      </c>
      <c r="J241" s="19">
        <f t="shared" si="74"/>
        <v>591.4</v>
      </c>
      <c r="K241" s="25"/>
      <c r="L241" s="19">
        <v>106.86</v>
      </c>
    </row>
    <row r="242" spans="1:12" ht="14.25" x14ac:dyDescent="0.4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14.25" x14ac:dyDescent="0.45">
      <c r="A243" s="23"/>
      <c r="B243" s="15"/>
      <c r="C243" s="11"/>
      <c r="D243" s="7" t="s">
        <v>26</v>
      </c>
      <c r="E243" s="42"/>
      <c r="F243" s="43"/>
      <c r="G243" s="43"/>
      <c r="H243" s="43"/>
      <c r="I243" s="43"/>
      <c r="J243" s="43"/>
      <c r="K243" s="44"/>
      <c r="L243" s="43"/>
    </row>
    <row r="244" spans="1:12" ht="14.25" x14ac:dyDescent="0.45">
      <c r="A244" s="23"/>
      <c r="B244" s="15"/>
      <c r="C244" s="11"/>
      <c r="D244" s="7" t="s">
        <v>27</v>
      </c>
      <c r="E244" s="42"/>
      <c r="F244" s="43"/>
      <c r="G244" s="43"/>
      <c r="H244" s="43"/>
      <c r="I244" s="43"/>
      <c r="J244" s="43"/>
      <c r="K244" s="44"/>
      <c r="L244" s="43"/>
    </row>
    <row r="245" spans="1:12" ht="14.25" x14ac:dyDescent="0.45">
      <c r="A245" s="23"/>
      <c r="B245" s="15"/>
      <c r="C245" s="11"/>
      <c r="D245" s="7" t="s">
        <v>28</v>
      </c>
      <c r="E245" s="42"/>
      <c r="F245" s="43"/>
      <c r="G245" s="43"/>
      <c r="H245" s="43"/>
      <c r="I245" s="43"/>
      <c r="J245" s="43"/>
      <c r="K245" s="44"/>
      <c r="L245" s="43"/>
    </row>
    <row r="246" spans="1:12" ht="14.25" x14ac:dyDescent="0.45">
      <c r="A246" s="23"/>
      <c r="B246" s="15"/>
      <c r="C246" s="11"/>
      <c r="D246" s="7" t="s">
        <v>29</v>
      </c>
      <c r="E246" s="42"/>
      <c r="F246" s="43"/>
      <c r="G246" s="43"/>
      <c r="H246" s="43"/>
      <c r="I246" s="43"/>
      <c r="J246" s="43"/>
      <c r="K246" s="44"/>
      <c r="L246" s="43"/>
    </row>
    <row r="247" spans="1:12" ht="14.25" x14ac:dyDescent="0.45">
      <c r="A247" s="23"/>
      <c r="B247" s="15"/>
      <c r="C247" s="11"/>
      <c r="D247" s="7" t="s">
        <v>30</v>
      </c>
      <c r="E247" s="42"/>
      <c r="F247" s="43"/>
      <c r="G247" s="43"/>
      <c r="H247" s="43"/>
      <c r="I247" s="43"/>
      <c r="J247" s="43"/>
      <c r="K247" s="44"/>
      <c r="L247" s="43"/>
    </row>
    <row r="248" spans="1:12" ht="14.25" x14ac:dyDescent="0.45">
      <c r="A248" s="23"/>
      <c r="B248" s="15"/>
      <c r="C248" s="11"/>
      <c r="D248" s="7" t="s">
        <v>31</v>
      </c>
      <c r="E248" s="42"/>
      <c r="F248" s="43"/>
      <c r="G248" s="43"/>
      <c r="H248" s="43"/>
      <c r="I248" s="43"/>
      <c r="J248" s="43"/>
      <c r="K248" s="44"/>
      <c r="L248" s="43"/>
    </row>
    <row r="249" spans="1:12" ht="14.25" x14ac:dyDescent="0.4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4.25" x14ac:dyDescent="0.4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4.25" x14ac:dyDescent="0.4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75">SUM(G242:G250)</f>
        <v>0</v>
      </c>
      <c r="H251" s="19">
        <f t="shared" si="75"/>
        <v>0</v>
      </c>
      <c r="I251" s="19">
        <f t="shared" si="75"/>
        <v>0</v>
      </c>
      <c r="J251" s="19">
        <f t="shared" si="75"/>
        <v>0</v>
      </c>
      <c r="K251" s="25"/>
      <c r="L251" s="19">
        <v>106.86</v>
      </c>
    </row>
    <row r="252" spans="1:12" ht="14.65" thickBot="1" x14ac:dyDescent="0.4">
      <c r="A252" s="29">
        <f>A234</f>
        <v>3</v>
      </c>
      <c r="B252" s="30">
        <f>B234</f>
        <v>3</v>
      </c>
      <c r="C252" s="62" t="s">
        <v>4</v>
      </c>
      <c r="D252" s="63"/>
      <c r="E252" s="31"/>
      <c r="F252" s="32">
        <f>F241+F251</f>
        <v>500</v>
      </c>
      <c r="G252" s="32">
        <f t="shared" ref="G252:J252" si="76">G241+G251</f>
        <v>24.040000000000003</v>
      </c>
      <c r="H252" s="32">
        <f t="shared" si="76"/>
        <v>19.920000000000002</v>
      </c>
      <c r="I252" s="32">
        <f t="shared" si="76"/>
        <v>80.52</v>
      </c>
      <c r="J252" s="32">
        <f t="shared" si="76"/>
        <v>591.4</v>
      </c>
      <c r="K252" s="32"/>
      <c r="L252" s="32">
        <f t="shared" ref="L252" si="77">L241+L251</f>
        <v>213.72</v>
      </c>
    </row>
    <row r="253" spans="1:12" ht="25.5" x14ac:dyDescent="0.45">
      <c r="A253" s="20">
        <v>3</v>
      </c>
      <c r="B253" s="21">
        <v>4</v>
      </c>
      <c r="C253" s="22" t="s">
        <v>19</v>
      </c>
      <c r="D253" s="5" t="s">
        <v>20</v>
      </c>
      <c r="E253" s="39" t="s">
        <v>105</v>
      </c>
      <c r="F253" s="40">
        <v>80</v>
      </c>
      <c r="G253" s="40">
        <v>12.18</v>
      </c>
      <c r="H253" s="40">
        <v>17.760000000000002</v>
      </c>
      <c r="I253" s="40">
        <v>12.26</v>
      </c>
      <c r="J253" s="40">
        <v>257.60000000000002</v>
      </c>
      <c r="K253" s="41" t="s">
        <v>106</v>
      </c>
      <c r="L253" s="40"/>
    </row>
    <row r="254" spans="1:12" ht="25.5" x14ac:dyDescent="0.45">
      <c r="A254" s="23"/>
      <c r="B254" s="15"/>
      <c r="C254" s="11"/>
      <c r="D254" s="6" t="s">
        <v>20</v>
      </c>
      <c r="E254" s="42" t="s">
        <v>49</v>
      </c>
      <c r="F254" s="43">
        <v>150</v>
      </c>
      <c r="G254" s="43">
        <v>3.06</v>
      </c>
      <c r="H254" s="43">
        <v>4.8</v>
      </c>
      <c r="I254" s="43">
        <v>20.440000000000001</v>
      </c>
      <c r="J254" s="43">
        <v>137.25</v>
      </c>
      <c r="K254" s="44" t="s">
        <v>50</v>
      </c>
      <c r="L254" s="43"/>
    </row>
    <row r="255" spans="1:12" ht="14.25" x14ac:dyDescent="0.45">
      <c r="A255" s="23"/>
      <c r="B255" s="15"/>
      <c r="C255" s="11"/>
      <c r="D255" s="7" t="s">
        <v>21</v>
      </c>
      <c r="E255" s="42" t="s">
        <v>51</v>
      </c>
      <c r="F255" s="43">
        <v>200</v>
      </c>
      <c r="G255" s="43">
        <v>0.1</v>
      </c>
      <c r="H255" s="43">
        <v>0</v>
      </c>
      <c r="I255" s="43">
        <v>21.6</v>
      </c>
      <c r="J255" s="43">
        <v>87</v>
      </c>
      <c r="K255" s="44" t="s">
        <v>52</v>
      </c>
      <c r="L255" s="43"/>
    </row>
    <row r="256" spans="1:12" ht="14.25" x14ac:dyDescent="0.45">
      <c r="A256" s="23"/>
      <c r="B256" s="15"/>
      <c r="C256" s="11"/>
      <c r="D256" s="7" t="s">
        <v>22</v>
      </c>
      <c r="E256" s="42" t="s">
        <v>43</v>
      </c>
      <c r="F256" s="43">
        <v>20</v>
      </c>
      <c r="G256" s="43">
        <v>1.72</v>
      </c>
      <c r="H256" s="43">
        <v>0.26</v>
      </c>
      <c r="I256" s="43">
        <v>9.0399999999999991</v>
      </c>
      <c r="J256" s="43">
        <v>45.6</v>
      </c>
      <c r="K256" s="44" t="s">
        <v>40</v>
      </c>
      <c r="L256" s="43"/>
    </row>
    <row r="257" spans="1:12" ht="14.25" x14ac:dyDescent="0.4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25.5" x14ac:dyDescent="0.45">
      <c r="A258" s="23"/>
      <c r="B258" s="15"/>
      <c r="C258" s="11"/>
      <c r="D258" s="56"/>
      <c r="E258" s="42" t="s">
        <v>59</v>
      </c>
      <c r="F258" s="43">
        <v>60</v>
      </c>
      <c r="G258" s="43">
        <v>0.79</v>
      </c>
      <c r="H258" s="43">
        <v>1.95</v>
      </c>
      <c r="I258" s="43">
        <v>3.88</v>
      </c>
      <c r="J258" s="43">
        <v>36.24</v>
      </c>
      <c r="K258" s="44" t="s">
        <v>58</v>
      </c>
      <c r="L258" s="43"/>
    </row>
    <row r="259" spans="1:12" ht="14.25" x14ac:dyDescent="0.4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4.25" x14ac:dyDescent="0.45">
      <c r="A260" s="24"/>
      <c r="B260" s="17"/>
      <c r="C260" s="8"/>
      <c r="D260" s="18" t="s">
        <v>32</v>
      </c>
      <c r="E260" s="9"/>
      <c r="F260" s="19">
        <f>SUM(F253:F259)</f>
        <v>510</v>
      </c>
      <c r="G260" s="19">
        <f t="shared" ref="G260:J260" si="78">SUM(G253:G259)</f>
        <v>17.849999999999998</v>
      </c>
      <c r="H260" s="19">
        <f t="shared" si="78"/>
        <v>24.770000000000003</v>
      </c>
      <c r="I260" s="19">
        <f t="shared" si="78"/>
        <v>67.22</v>
      </c>
      <c r="J260" s="19">
        <f t="shared" si="78"/>
        <v>563.69000000000005</v>
      </c>
      <c r="K260" s="25"/>
      <c r="L260" s="19">
        <v>106.86</v>
      </c>
    </row>
    <row r="261" spans="1:12" ht="14.25" x14ac:dyDescent="0.4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14.25" x14ac:dyDescent="0.45">
      <c r="A262" s="23"/>
      <c r="B262" s="15"/>
      <c r="C262" s="11"/>
      <c r="D262" s="7" t="s">
        <v>26</v>
      </c>
      <c r="E262" s="42"/>
      <c r="F262" s="43"/>
      <c r="G262" s="43"/>
      <c r="H262" s="43"/>
      <c r="I262" s="43"/>
      <c r="J262" s="43"/>
      <c r="K262" s="44"/>
      <c r="L262" s="43"/>
    </row>
    <row r="263" spans="1:12" ht="14.25" x14ac:dyDescent="0.45">
      <c r="A263" s="23"/>
      <c r="B263" s="15"/>
      <c r="C263" s="11"/>
      <c r="D263" s="7" t="s">
        <v>27</v>
      </c>
      <c r="E263" s="42"/>
      <c r="F263" s="43"/>
      <c r="G263" s="43"/>
      <c r="H263" s="43"/>
      <c r="I263" s="43"/>
      <c r="J263" s="43"/>
      <c r="K263" s="44"/>
      <c r="L263" s="43"/>
    </row>
    <row r="264" spans="1:12" ht="14.25" x14ac:dyDescent="0.45">
      <c r="A264" s="23"/>
      <c r="B264" s="15"/>
      <c r="C264" s="11"/>
      <c r="D264" s="7" t="s">
        <v>28</v>
      </c>
      <c r="E264" s="42"/>
      <c r="F264" s="43"/>
      <c r="G264" s="43"/>
      <c r="H264" s="43"/>
      <c r="I264" s="43"/>
      <c r="J264" s="43"/>
      <c r="K264" s="44"/>
      <c r="L264" s="43"/>
    </row>
    <row r="265" spans="1:12" ht="14.25" x14ac:dyDescent="0.45">
      <c r="A265" s="23"/>
      <c r="B265" s="15"/>
      <c r="C265" s="11"/>
      <c r="D265" s="7" t="s">
        <v>29</v>
      </c>
      <c r="E265" s="42"/>
      <c r="F265" s="43"/>
      <c r="G265" s="43"/>
      <c r="H265" s="43"/>
      <c r="I265" s="43"/>
      <c r="J265" s="43"/>
      <c r="K265" s="44"/>
      <c r="L265" s="43"/>
    </row>
    <row r="266" spans="1:12" ht="14.25" x14ac:dyDescent="0.45">
      <c r="A266" s="23"/>
      <c r="B266" s="15"/>
      <c r="C266" s="11"/>
      <c r="D266" s="7" t="s">
        <v>30</v>
      </c>
      <c r="E266" s="42"/>
      <c r="F266" s="43"/>
      <c r="G266" s="43"/>
      <c r="H266" s="43"/>
      <c r="I266" s="43"/>
      <c r="J266" s="43"/>
      <c r="K266" s="44"/>
      <c r="L266" s="43"/>
    </row>
    <row r="267" spans="1:12" ht="14.25" x14ac:dyDescent="0.45">
      <c r="A267" s="23"/>
      <c r="B267" s="15"/>
      <c r="C267" s="11"/>
      <c r="D267" s="7" t="s">
        <v>31</v>
      </c>
      <c r="E267" s="42"/>
      <c r="F267" s="43"/>
      <c r="G267" s="43"/>
      <c r="H267" s="43"/>
      <c r="I267" s="43"/>
      <c r="J267" s="43"/>
      <c r="K267" s="44"/>
      <c r="L267" s="43"/>
    </row>
    <row r="268" spans="1:12" ht="14.25" x14ac:dyDescent="0.45">
      <c r="A268" s="23"/>
      <c r="B268" s="15"/>
      <c r="C268" s="11"/>
      <c r="D268" s="54"/>
      <c r="E268" s="42"/>
      <c r="F268" s="43"/>
      <c r="G268" s="43"/>
      <c r="H268" s="43"/>
      <c r="I268" s="43"/>
      <c r="J268" s="43"/>
      <c r="K268" s="44"/>
      <c r="L268" s="43"/>
    </row>
    <row r="269" spans="1:12" ht="14.25" x14ac:dyDescent="0.4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4.25" x14ac:dyDescent="0.45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J270" si="79">SUM(G261:G269)</f>
        <v>0</v>
      </c>
      <c r="H270" s="19">
        <f t="shared" si="79"/>
        <v>0</v>
      </c>
      <c r="I270" s="19">
        <f t="shared" si="79"/>
        <v>0</v>
      </c>
      <c r="J270" s="19">
        <f t="shared" si="79"/>
        <v>0</v>
      </c>
      <c r="K270" s="25"/>
      <c r="L270" s="19">
        <v>106.86</v>
      </c>
    </row>
    <row r="271" spans="1:12" ht="14.65" thickBot="1" x14ac:dyDescent="0.4">
      <c r="A271" s="29">
        <f>A253</f>
        <v>3</v>
      </c>
      <c r="B271" s="30">
        <f>B253</f>
        <v>4</v>
      </c>
      <c r="C271" s="62" t="s">
        <v>4</v>
      </c>
      <c r="D271" s="63"/>
      <c r="E271" s="31"/>
      <c r="F271" s="32">
        <f>F260+F270</f>
        <v>510</v>
      </c>
      <c r="G271" s="32">
        <f t="shared" ref="G271:J271" si="80">G260+G270</f>
        <v>17.849999999999998</v>
      </c>
      <c r="H271" s="32">
        <f t="shared" si="80"/>
        <v>24.770000000000003</v>
      </c>
      <c r="I271" s="32">
        <f t="shared" si="80"/>
        <v>67.22</v>
      </c>
      <c r="J271" s="32">
        <f t="shared" si="80"/>
        <v>563.69000000000005</v>
      </c>
      <c r="K271" s="32"/>
      <c r="L271" s="32">
        <f t="shared" ref="L271" si="81">L260+L270</f>
        <v>213.72</v>
      </c>
    </row>
    <row r="272" spans="1:12" ht="14.25" x14ac:dyDescent="0.45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70</v>
      </c>
      <c r="G272" s="40">
        <v>10.92</v>
      </c>
      <c r="H272" s="40">
        <v>5.88</v>
      </c>
      <c r="I272" s="40">
        <v>2.31</v>
      </c>
      <c r="J272" s="40">
        <v>105.84</v>
      </c>
      <c r="K272" s="41" t="s">
        <v>38</v>
      </c>
      <c r="L272" s="40"/>
    </row>
    <row r="273" spans="1:12" ht="25.5" x14ac:dyDescent="0.45">
      <c r="A273" s="23"/>
      <c r="B273" s="15"/>
      <c r="C273" s="11"/>
      <c r="D273" s="6" t="s">
        <v>20</v>
      </c>
      <c r="E273" s="42" t="s">
        <v>47</v>
      </c>
      <c r="F273" s="43">
        <v>100</v>
      </c>
      <c r="G273" s="43">
        <v>5.73</v>
      </c>
      <c r="H273" s="43">
        <v>4.0599999999999996</v>
      </c>
      <c r="I273" s="43">
        <v>25.76</v>
      </c>
      <c r="J273" s="43">
        <v>162.5</v>
      </c>
      <c r="K273" s="44" t="s">
        <v>48</v>
      </c>
      <c r="L273" s="43"/>
    </row>
    <row r="274" spans="1:12" ht="25.5" x14ac:dyDescent="0.45">
      <c r="A274" s="23"/>
      <c r="B274" s="15"/>
      <c r="C274" s="11"/>
      <c r="D274" s="7" t="s">
        <v>21</v>
      </c>
      <c r="E274" s="42" t="s">
        <v>44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45</v>
      </c>
      <c r="L274" s="43"/>
    </row>
    <row r="275" spans="1:12" ht="14.25" x14ac:dyDescent="0.45">
      <c r="A275" s="23"/>
      <c r="B275" s="15"/>
      <c r="C275" s="11"/>
      <c r="D275" s="7" t="s">
        <v>22</v>
      </c>
      <c r="E275" s="42" t="s">
        <v>43</v>
      </c>
      <c r="F275" s="43">
        <v>25</v>
      </c>
      <c r="G275" s="43">
        <v>2.15</v>
      </c>
      <c r="H275" s="43">
        <v>0.33</v>
      </c>
      <c r="I275" s="43">
        <v>11.3</v>
      </c>
      <c r="J275" s="43">
        <v>57</v>
      </c>
      <c r="K275" s="44" t="s">
        <v>40</v>
      </c>
      <c r="L275" s="43"/>
    </row>
    <row r="276" spans="1:12" ht="14.25" x14ac:dyDescent="0.4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4.25" x14ac:dyDescent="0.45">
      <c r="A277" s="23"/>
      <c r="B277" s="15"/>
      <c r="C277" s="11"/>
      <c r="D277" s="54" t="s">
        <v>55</v>
      </c>
      <c r="E277" s="42" t="s">
        <v>73</v>
      </c>
      <c r="F277" s="43">
        <v>125</v>
      </c>
      <c r="G277" s="43">
        <v>3.75</v>
      </c>
      <c r="H277" s="43">
        <v>3.13</v>
      </c>
      <c r="I277" s="43">
        <v>19.13</v>
      </c>
      <c r="J277" s="43">
        <v>120</v>
      </c>
      <c r="K277" s="44" t="s">
        <v>40</v>
      </c>
      <c r="L277" s="43"/>
    </row>
    <row r="278" spans="1:12" ht="14.25" x14ac:dyDescent="0.45">
      <c r="A278" s="23"/>
      <c r="B278" s="15"/>
      <c r="C278" s="11"/>
      <c r="D278" s="59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 x14ac:dyDescent="0.45">
      <c r="A279" s="24"/>
      <c r="B279" s="17"/>
      <c r="C279" s="8"/>
      <c r="D279" s="18" t="s">
        <v>32</v>
      </c>
      <c r="E279" s="9"/>
      <c r="F279" s="19">
        <f>SUM(F272:F278)</f>
        <v>520</v>
      </c>
      <c r="G279" s="19">
        <f t="shared" ref="G279:J279" si="82">SUM(G272:G278)</f>
        <v>22.619999999999997</v>
      </c>
      <c r="H279" s="19">
        <f t="shared" si="82"/>
        <v>13.419999999999998</v>
      </c>
      <c r="I279" s="19">
        <f t="shared" si="82"/>
        <v>73.5</v>
      </c>
      <c r="J279" s="19">
        <f t="shared" si="82"/>
        <v>505.34000000000003</v>
      </c>
      <c r="K279" s="25"/>
      <c r="L279" s="19">
        <v>106.86</v>
      </c>
    </row>
    <row r="280" spans="1:12" ht="14.25" x14ac:dyDescent="0.4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14.25" x14ac:dyDescent="0.45">
      <c r="A281" s="23"/>
      <c r="B281" s="15"/>
      <c r="C281" s="11"/>
      <c r="D281" s="7" t="s">
        <v>26</v>
      </c>
      <c r="E281" s="42"/>
      <c r="F281" s="43"/>
      <c r="G281" s="43"/>
      <c r="H281" s="43"/>
      <c r="I281" s="43"/>
      <c r="J281" s="43"/>
      <c r="K281" s="44"/>
      <c r="L281" s="43"/>
    </row>
    <row r="282" spans="1:12" ht="14.25" x14ac:dyDescent="0.45">
      <c r="A282" s="23"/>
      <c r="B282" s="15"/>
      <c r="C282" s="11"/>
      <c r="D282" s="7" t="s">
        <v>27</v>
      </c>
      <c r="E282" s="42"/>
      <c r="F282" s="43"/>
      <c r="G282" s="43"/>
      <c r="H282" s="43"/>
      <c r="I282" s="43"/>
      <c r="J282" s="43"/>
      <c r="K282" s="44"/>
      <c r="L282" s="43"/>
    </row>
    <row r="283" spans="1:12" ht="14.25" x14ac:dyDescent="0.45">
      <c r="A283" s="23"/>
      <c r="B283" s="15"/>
      <c r="C283" s="11"/>
      <c r="D283" s="7" t="s">
        <v>28</v>
      </c>
      <c r="E283" s="42"/>
      <c r="F283" s="43"/>
      <c r="G283" s="43"/>
      <c r="H283" s="43"/>
      <c r="I283" s="43"/>
      <c r="J283" s="43"/>
      <c r="K283" s="44"/>
      <c r="L283" s="43"/>
    </row>
    <row r="284" spans="1:12" ht="14.25" x14ac:dyDescent="0.45">
      <c r="A284" s="23"/>
      <c r="B284" s="15"/>
      <c r="C284" s="11"/>
      <c r="D284" s="7" t="s">
        <v>29</v>
      </c>
      <c r="E284" s="42"/>
      <c r="F284" s="43"/>
      <c r="G284" s="43"/>
      <c r="H284" s="43"/>
      <c r="I284" s="43"/>
      <c r="J284" s="43"/>
      <c r="K284" s="44"/>
      <c r="L284" s="43"/>
    </row>
    <row r="285" spans="1:12" ht="14.25" x14ac:dyDescent="0.45">
      <c r="A285" s="23"/>
      <c r="B285" s="15"/>
      <c r="C285" s="11"/>
      <c r="D285" s="7" t="s">
        <v>30</v>
      </c>
      <c r="E285" s="42"/>
      <c r="F285" s="43"/>
      <c r="G285" s="43"/>
      <c r="H285" s="43"/>
      <c r="I285" s="43"/>
      <c r="J285" s="43"/>
      <c r="K285" s="44"/>
      <c r="L285" s="43"/>
    </row>
    <row r="286" spans="1:12" ht="14.25" x14ac:dyDescent="0.45">
      <c r="A286" s="23"/>
      <c r="B286" s="15"/>
      <c r="C286" s="11"/>
      <c r="D286" s="7" t="s">
        <v>31</v>
      </c>
      <c r="E286" s="42"/>
      <c r="F286" s="43"/>
      <c r="G286" s="43"/>
      <c r="H286" s="43"/>
      <c r="I286" s="43"/>
      <c r="J286" s="43"/>
      <c r="K286" s="44"/>
      <c r="L286" s="43"/>
    </row>
    <row r="287" spans="1:12" ht="14.25" x14ac:dyDescent="0.4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4.25" x14ac:dyDescent="0.4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4.25" x14ac:dyDescent="0.4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83">SUM(G280:G288)</f>
        <v>0</v>
      </c>
      <c r="H289" s="19">
        <f t="shared" si="83"/>
        <v>0</v>
      </c>
      <c r="I289" s="19">
        <f t="shared" si="83"/>
        <v>0</v>
      </c>
      <c r="J289" s="19">
        <f t="shared" si="83"/>
        <v>0</v>
      </c>
      <c r="K289" s="25"/>
      <c r="L289" s="19">
        <v>106.86</v>
      </c>
    </row>
    <row r="290" spans="1:12" ht="14.65" thickBot="1" x14ac:dyDescent="0.4">
      <c r="A290" s="29">
        <f>A272</f>
        <v>3</v>
      </c>
      <c r="B290" s="30">
        <f>B272</f>
        <v>5</v>
      </c>
      <c r="C290" s="62" t="s">
        <v>4</v>
      </c>
      <c r="D290" s="63"/>
      <c r="E290" s="31"/>
      <c r="F290" s="32">
        <f>F279+F289</f>
        <v>520</v>
      </c>
      <c r="G290" s="32">
        <f t="shared" ref="G290:J290" si="84">G279+G289</f>
        <v>22.619999999999997</v>
      </c>
      <c r="H290" s="32">
        <f t="shared" si="84"/>
        <v>13.419999999999998</v>
      </c>
      <c r="I290" s="32">
        <f t="shared" si="84"/>
        <v>73.5</v>
      </c>
      <c r="J290" s="32">
        <f t="shared" si="84"/>
        <v>505.34000000000003</v>
      </c>
      <c r="K290" s="32"/>
      <c r="L290" s="32">
        <f t="shared" ref="L290" si="85">L279+L289</f>
        <v>213.72</v>
      </c>
    </row>
    <row r="291" spans="1:12" ht="13.5" thickBot="1" x14ac:dyDescent="0.4">
      <c r="A291" s="27"/>
      <c r="B291" s="28"/>
      <c r="C291" s="64" t="s">
        <v>5</v>
      </c>
      <c r="D291" s="64"/>
      <c r="E291" s="64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532.26666666666665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18.687333333333335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23.419333333333331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75.137999999999991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586.96199999999999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213.71999999999991</v>
      </c>
    </row>
  </sheetData>
  <mergeCells count="19">
    <mergeCell ref="C1:E1"/>
    <mergeCell ref="H1:K1"/>
    <mergeCell ref="H2:K2"/>
    <mergeCell ref="C43:D43"/>
    <mergeCell ref="C62:D62"/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Родина</cp:lastModifiedBy>
  <dcterms:created xsi:type="dcterms:W3CDTF">2022-05-16T14:23:56Z</dcterms:created>
  <dcterms:modified xsi:type="dcterms:W3CDTF">2026-05-05T15:43:01Z</dcterms:modified>
</cp:coreProperties>
</file>